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2" i="1" l="1"/>
  <c r="A202" i="1"/>
  <c r="J201" i="1"/>
  <c r="I201" i="1"/>
  <c r="H201" i="1"/>
  <c r="G201" i="1"/>
  <c r="F201" i="1"/>
  <c r="B192" i="1"/>
  <c r="A192" i="1"/>
  <c r="J191" i="1"/>
  <c r="I191" i="1"/>
  <c r="H191" i="1"/>
  <c r="G191" i="1"/>
  <c r="F191" i="1"/>
  <c r="B183" i="1"/>
  <c r="A183" i="1"/>
  <c r="J182" i="1"/>
  <c r="I182" i="1"/>
  <c r="H182" i="1"/>
  <c r="G182" i="1"/>
  <c r="F182" i="1"/>
  <c r="B173" i="1"/>
  <c r="A173" i="1"/>
  <c r="J172" i="1"/>
  <c r="I172" i="1"/>
  <c r="H172" i="1"/>
  <c r="G172" i="1"/>
  <c r="F172" i="1"/>
  <c r="B164" i="1"/>
  <c r="A164" i="1"/>
  <c r="J163" i="1"/>
  <c r="I163" i="1"/>
  <c r="H163" i="1"/>
  <c r="G163" i="1"/>
  <c r="F163" i="1"/>
  <c r="B153" i="1"/>
  <c r="A153" i="1"/>
  <c r="J152" i="1"/>
  <c r="I152" i="1"/>
  <c r="I164" i="1" s="1"/>
  <c r="H152" i="1"/>
  <c r="G152" i="1"/>
  <c r="F152" i="1"/>
  <c r="B144" i="1"/>
  <c r="A144" i="1"/>
  <c r="J143" i="1"/>
  <c r="I143" i="1"/>
  <c r="H143" i="1"/>
  <c r="G143" i="1"/>
  <c r="F143" i="1"/>
  <c r="B133" i="1"/>
  <c r="A133" i="1"/>
  <c r="J132" i="1"/>
  <c r="I132" i="1"/>
  <c r="H132" i="1"/>
  <c r="G132" i="1"/>
  <c r="F132" i="1"/>
  <c r="B124" i="1"/>
  <c r="A124" i="1"/>
  <c r="J123" i="1"/>
  <c r="I123" i="1"/>
  <c r="H123" i="1"/>
  <c r="G123" i="1"/>
  <c r="F123" i="1"/>
  <c r="B113" i="1"/>
  <c r="A113" i="1"/>
  <c r="J112" i="1"/>
  <c r="I112" i="1"/>
  <c r="H112" i="1"/>
  <c r="G112" i="1"/>
  <c r="F112" i="1"/>
  <c r="B104" i="1"/>
  <c r="A104" i="1"/>
  <c r="J103" i="1"/>
  <c r="I103" i="1"/>
  <c r="H103" i="1"/>
  <c r="G103" i="1"/>
  <c r="F103" i="1"/>
  <c r="B93" i="1"/>
  <c r="A93" i="1"/>
  <c r="J92" i="1"/>
  <c r="I92" i="1"/>
  <c r="H92" i="1"/>
  <c r="G92" i="1"/>
  <c r="F92" i="1"/>
  <c r="B84" i="1"/>
  <c r="A84" i="1"/>
  <c r="J83" i="1"/>
  <c r="I83" i="1"/>
  <c r="H83" i="1"/>
  <c r="G83" i="1"/>
  <c r="F83" i="1"/>
  <c r="B73" i="1"/>
  <c r="A73" i="1"/>
  <c r="J72" i="1"/>
  <c r="I72" i="1"/>
  <c r="H72" i="1"/>
  <c r="G72" i="1"/>
  <c r="F72" i="1"/>
  <c r="B64" i="1"/>
  <c r="A64" i="1"/>
  <c r="J63" i="1"/>
  <c r="I63" i="1"/>
  <c r="H63" i="1"/>
  <c r="G63" i="1"/>
  <c r="F63" i="1"/>
  <c r="B53" i="1"/>
  <c r="A53" i="1"/>
  <c r="J52" i="1"/>
  <c r="I52" i="1"/>
  <c r="H52" i="1"/>
  <c r="G52" i="1"/>
  <c r="F52" i="1"/>
  <c r="B44" i="1"/>
  <c r="A44" i="1"/>
  <c r="J43" i="1"/>
  <c r="I43" i="1"/>
  <c r="H43" i="1"/>
  <c r="G43" i="1"/>
  <c r="F43" i="1"/>
  <c r="B33" i="1"/>
  <c r="A33" i="1"/>
  <c r="J32" i="1"/>
  <c r="I32" i="1"/>
  <c r="H32" i="1"/>
  <c r="G32" i="1"/>
  <c r="F32" i="1"/>
  <c r="F44" i="1" s="1"/>
  <c r="B24" i="1"/>
  <c r="A24" i="1"/>
  <c r="J23" i="1"/>
  <c r="I23" i="1"/>
  <c r="H23" i="1"/>
  <c r="G23" i="1"/>
  <c r="F23" i="1"/>
  <c r="B14" i="1"/>
  <c r="A14" i="1"/>
  <c r="J13" i="1"/>
  <c r="J24" i="1" s="1"/>
  <c r="I13" i="1"/>
  <c r="H13" i="1"/>
  <c r="G13" i="1"/>
  <c r="F13" i="1"/>
  <c r="H164" i="1" l="1"/>
  <c r="G164" i="1"/>
  <c r="F164" i="1"/>
  <c r="I104" i="1"/>
  <c r="H104" i="1"/>
  <c r="G104" i="1"/>
  <c r="J144" i="1"/>
  <c r="J84" i="1"/>
  <c r="I44" i="1"/>
  <c r="H44" i="1"/>
  <c r="G44" i="1"/>
  <c r="F202" i="1"/>
  <c r="H202" i="1"/>
  <c r="G202" i="1"/>
  <c r="I202" i="1"/>
  <c r="F183" i="1"/>
  <c r="H183" i="1"/>
  <c r="J183" i="1"/>
  <c r="I183" i="1"/>
  <c r="J164" i="1"/>
  <c r="F144" i="1"/>
  <c r="G144" i="1"/>
  <c r="H144" i="1"/>
  <c r="I144" i="1"/>
  <c r="G124" i="1"/>
  <c r="F124" i="1"/>
  <c r="J124" i="1"/>
  <c r="I124" i="1"/>
  <c r="J104" i="1"/>
  <c r="H84" i="1"/>
  <c r="F84" i="1"/>
  <c r="G84" i="1"/>
  <c r="I84" i="1"/>
  <c r="H64" i="1"/>
  <c r="F64" i="1"/>
  <c r="G64" i="1"/>
  <c r="J64" i="1"/>
  <c r="I64" i="1"/>
  <c r="J44" i="1"/>
  <c r="F24" i="1"/>
  <c r="G24" i="1"/>
  <c r="H24" i="1"/>
  <c r="I24" i="1"/>
  <c r="F104" i="1"/>
  <c r="J202" i="1"/>
  <c r="G183" i="1"/>
  <c r="H124" i="1"/>
  <c r="G203" i="1" l="1"/>
  <c r="H203" i="1"/>
  <c r="L203" i="1"/>
  <c r="J203" i="1"/>
  <c r="I203" i="1"/>
  <c r="F203" i="1"/>
</calcChain>
</file>

<file path=xl/sharedStrings.xml><?xml version="1.0" encoding="utf-8"?>
<sst xmlns="http://schemas.openxmlformats.org/spreadsheetml/2006/main" count="363" uniqueCount="117">
  <si>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</si>
  <si>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</si>
  <si>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</si>
  <si>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</si>
  <si>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</si>
  <si>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</si>
  <si>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</si>
  <si>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</si>
  <si>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</si>
  <si>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</si>
  <si>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</si>
  <si>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</si>
  <si>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</si>
  <si>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</si>
  <si>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</si>
  <si>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</si>
  <si>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</si>
  <si>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</si>
  <si>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</si>
  <si>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</si>
  <si>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</si>
  <si>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</si>
  <si>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</si>
  <si>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</si>
  <si>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</si>
  <si>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</si>
  <si>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</si>
  <si>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</si>
  <si>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</si>
  <si>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</si>
  <si>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</si>
  <si>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</si>
  <si>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</si>
  <si>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</si>
  <si>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</si>
  <si>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</si>
  <si>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</si>
  <si>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</si>
  <si>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</si>
  <si>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37"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</si>
  <si>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</si>
  <si>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</si>
  <si>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</si>
  <si>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</si>
  <si>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</si>
  <si>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к/к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</si>
  <si>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</si>
  <si>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</si>
  <si>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</si>
  <si>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</si>
  <si>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</si>
  <si>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</si>
  <si>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</si>
  <si>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директор</t>
  </si>
  <si>
    <t>Данилова Н.Н.</t>
  </si>
  <si>
    <t xml:space="preserve">Запеканка творожная </t>
  </si>
  <si>
    <t>Напиток кофейный на молоке</t>
  </si>
  <si>
    <t>Яблоко</t>
  </si>
  <si>
    <t>239/326</t>
  </si>
  <si>
    <t>Салат витаминный</t>
  </si>
  <si>
    <t>Суп картофельный с макаронными издел.</t>
  </si>
  <si>
    <t>Котлета рыбная (минтай) с соусом</t>
  </si>
  <si>
    <t xml:space="preserve">Рис отварной </t>
  </si>
  <si>
    <t>Чай с сахаром и лимоном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</si>
  <si>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</si>
  <si>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</si>
  <si>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</si>
  <si>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</si>
  <si>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Каша молочная "Дружба" (рис, пшено)</t>
  </si>
  <si>
    <t>Напиток из плодов шиповника</t>
  </si>
  <si>
    <t>Печенье затяжное</t>
  </si>
  <si>
    <t>сладкое</t>
  </si>
  <si>
    <t>Каша молочная из манной крупы</t>
  </si>
  <si>
    <t>Бутерброд с сыром</t>
  </si>
  <si>
    <t>Апельсин</t>
  </si>
  <si>
    <t>12.00</t>
  </si>
  <si>
    <t>268/332</t>
  </si>
  <si>
    <t>Салат из отварной свеклы</t>
  </si>
  <si>
    <t>Суп из овощей</t>
  </si>
  <si>
    <t>Котлеты, биточки, шницели с соусом</t>
  </si>
  <si>
    <t>Картофель отварной с раст. маслом</t>
  </si>
  <si>
    <t>Компот из свежих яблок</t>
  </si>
  <si>
    <t>Каша молочная из гречневой крупы</t>
  </si>
  <si>
    <t>Какао на молоке</t>
  </si>
  <si>
    <t>Салат из квашенной капусты</t>
  </si>
  <si>
    <t>Рассольник Ленинградский со сметаной</t>
  </si>
  <si>
    <t>Пюре картофельное</t>
  </si>
  <si>
    <t>Каша вязкая из пшенной крупы с маслом</t>
  </si>
  <si>
    <t>Яйцо вареное</t>
  </si>
  <si>
    <t>Салат из соленых огурцов</t>
  </si>
  <si>
    <t>Суп картофельный с бобовыми</t>
  </si>
  <si>
    <t xml:space="preserve">Запеканка рисовая с творогом </t>
  </si>
  <si>
    <t>Борщ сибирский со сметаной</t>
  </si>
  <si>
    <t>Тефтели из куры в соусе</t>
  </si>
  <si>
    <t>297/331</t>
  </si>
  <si>
    <t>Макаронные изделия</t>
  </si>
  <si>
    <t>Каша вязкая рисовая с маслом</t>
  </si>
  <si>
    <t>Суп картофельный рыбный</t>
  </si>
  <si>
    <t xml:space="preserve">Бефстроганов из куры </t>
  </si>
  <si>
    <t>Напиток цитрусовый</t>
  </si>
  <si>
    <t xml:space="preserve">Батон пшеничный </t>
  </si>
  <si>
    <t>Сыр (порциями)</t>
  </si>
  <si>
    <t>Щи из квашенной капусты со сметаной</t>
  </si>
  <si>
    <t>Котлеты, биточки, шницели  с соусом</t>
  </si>
  <si>
    <t>Капуста тушеная</t>
  </si>
  <si>
    <t>Каша гречневая молочная</t>
  </si>
  <si>
    <t>Батон пшеничный в/с</t>
  </si>
  <si>
    <t>Салат из квашеной капусты</t>
  </si>
  <si>
    <t>Суп картофельный</t>
  </si>
  <si>
    <t>Рис отварной</t>
  </si>
  <si>
    <t>молоко</t>
  </si>
  <si>
    <t>февраль</t>
  </si>
  <si>
    <t>Суп картофельный с рыбными фрикадельками</t>
  </si>
  <si>
    <t>Суп с макаронными изделиями</t>
  </si>
  <si>
    <t>Суп картофельный с крупой</t>
  </si>
  <si>
    <t>Щи из свежей капусты</t>
  </si>
  <si>
    <t>Рассольник домашний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</si>
</sst>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₽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2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left" vertical="center"/>
      <protection locked="0"/>
    </xf>
    <xf numFmtId="2" fontId="0" fillId="4" borderId="2" xfId="0" applyNumberForma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4" fontId="0" fillId="4" borderId="4" xfId="0" applyNumberFormat="1" applyFill="1" applyBorder="1" applyAlignment="1" applyProtection="1">
      <alignment horizontal="center" vertical="center"/>
      <protection locked="0"/>
    </xf>
    <xf numFmtId="4" fontId="0" fillId="4" borderId="2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97" sqref="O19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 t="s">
        <v>39</v>
      </c>
      <c r="D1" s="73"/>
      <c r="E1" s="73"/>
      <c r="F1" s="12" t="s">
        <v>16</v>
      </c>
      <c r="G1" s="2" t="s">
        <v>17</v>
      </c>
      <c r="H1" s="74" t="s">
        <v>53</v>
      </c>
      <c r="I1" s="74"/>
      <c r="J1" s="74"/>
      <c r="K1" s="74"/>
    </row>
    <row r="2" spans="1:12" ht="18" x14ac:dyDescent="0.2">
      <c r="A2" s="35" t="s">
        <v>6</v>
      </c>
      <c r="C2" s="2"/>
      <c r="G2" s="2" t="s">
        <v>18</v>
      </c>
      <c r="H2" s="74" t="s">
        <v>54</v>
      </c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19</v>
      </c>
      <c r="I3" s="45" t="s">
        <v>111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40</v>
      </c>
      <c r="F6" s="49">
        <v>210</v>
      </c>
      <c r="G6" s="52">
        <v>7.04</v>
      </c>
      <c r="H6" s="52">
        <v>10.42</v>
      </c>
      <c r="I6" s="52">
        <v>22.12</v>
      </c>
      <c r="J6" s="52">
        <v>193.64</v>
      </c>
      <c r="K6" s="50">
        <v>173</v>
      </c>
      <c r="L6" s="53"/>
    </row>
    <row r="7" spans="1:12" ht="15" x14ac:dyDescent="0.25">
      <c r="A7" s="23"/>
      <c r="B7" s="15"/>
      <c r="C7" s="11"/>
      <c r="D7" s="6"/>
      <c r="E7" s="48" t="s">
        <v>43</v>
      </c>
      <c r="F7" s="49">
        <v>15</v>
      </c>
      <c r="G7" s="52">
        <v>3.48</v>
      </c>
      <c r="H7" s="52">
        <v>4.43</v>
      </c>
      <c r="I7" s="52">
        <v>0</v>
      </c>
      <c r="J7" s="52">
        <v>54.6</v>
      </c>
      <c r="K7" s="50">
        <v>15</v>
      </c>
      <c r="L7" s="53"/>
    </row>
    <row r="8" spans="1:12" ht="15" x14ac:dyDescent="0.25">
      <c r="A8" s="23"/>
      <c r="B8" s="15"/>
      <c r="C8" s="11"/>
      <c r="D8" s="7" t="s">
        <v>22</v>
      </c>
      <c r="E8" s="48" t="s">
        <v>41</v>
      </c>
      <c r="F8" s="49">
        <v>200</v>
      </c>
      <c r="G8" s="52">
        <v>0.2</v>
      </c>
      <c r="H8" s="52">
        <v>0</v>
      </c>
      <c r="I8" s="52">
        <v>14</v>
      </c>
      <c r="J8" s="52">
        <v>28</v>
      </c>
      <c r="K8" s="50">
        <v>376</v>
      </c>
      <c r="L8" s="53"/>
    </row>
    <row r="9" spans="1:12" ht="15" x14ac:dyDescent="0.25">
      <c r="A9" s="23"/>
      <c r="B9" s="15"/>
      <c r="C9" s="11"/>
      <c r="D9" s="7" t="s">
        <v>23</v>
      </c>
      <c r="E9" s="48" t="s">
        <v>42</v>
      </c>
      <c r="F9" s="49">
        <v>60</v>
      </c>
      <c r="G9" s="52">
        <v>4.74</v>
      </c>
      <c r="H9" s="52">
        <v>0.6</v>
      </c>
      <c r="I9" s="52">
        <v>28.98</v>
      </c>
      <c r="J9" s="52">
        <v>140.28</v>
      </c>
      <c r="K9" s="50" t="s">
        <v>45</v>
      </c>
      <c r="L9" s="53"/>
    </row>
    <row r="10" spans="1:12" ht="15" x14ac:dyDescent="0.25">
      <c r="A10" s="23"/>
      <c r="B10" s="15"/>
      <c r="C10" s="11"/>
      <c r="D10" s="7" t="s">
        <v>24</v>
      </c>
      <c r="E10" s="48" t="s">
        <v>44</v>
      </c>
      <c r="F10" s="50">
        <v>20</v>
      </c>
      <c r="G10" s="52">
        <v>0.1</v>
      </c>
      <c r="H10" s="52">
        <v>0</v>
      </c>
      <c r="I10" s="52">
        <v>14.32</v>
      </c>
      <c r="J10" s="52">
        <v>57.68</v>
      </c>
      <c r="K10" s="50" t="s">
        <v>45</v>
      </c>
      <c r="L10" s="53"/>
    </row>
    <row r="11" spans="1:12" ht="15" x14ac:dyDescent="0.25">
      <c r="A11" s="23"/>
      <c r="B11" s="15"/>
      <c r="C11" s="11"/>
      <c r="D11" s="6"/>
      <c r="E11" s="71" t="s">
        <v>110</v>
      </c>
      <c r="F11" s="50"/>
      <c r="G11" s="6"/>
      <c r="H11" s="6"/>
      <c r="I11" s="6"/>
      <c r="J11" s="6"/>
      <c r="K11" s="6"/>
      <c r="L11" s="53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15.559999999999999</v>
      </c>
      <c r="H13" s="19">
        <f t="shared" si="0"/>
        <v>15.45</v>
      </c>
      <c r="I13" s="19">
        <f t="shared" si="0"/>
        <v>79.420000000000016</v>
      </c>
      <c r="J13" s="19">
        <f t="shared" si="0"/>
        <v>474.2</v>
      </c>
      <c r="K13" s="25"/>
      <c r="L13" s="19">
        <v>62.4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46</v>
      </c>
      <c r="F14" s="55">
        <v>60</v>
      </c>
      <c r="G14" s="56">
        <v>2.16</v>
      </c>
      <c r="H14" s="56">
        <v>4.04</v>
      </c>
      <c r="I14" s="57">
        <v>1.01</v>
      </c>
      <c r="J14" s="56">
        <v>48.79</v>
      </c>
      <c r="K14" s="58">
        <v>71</v>
      </c>
      <c r="L14" s="59"/>
    </row>
    <row r="15" spans="1:12" ht="15" x14ac:dyDescent="0.25">
      <c r="A15" s="23"/>
      <c r="B15" s="15"/>
      <c r="C15" s="11"/>
      <c r="D15" s="7" t="s">
        <v>27</v>
      </c>
      <c r="E15" s="60" t="s">
        <v>47</v>
      </c>
      <c r="F15" s="49">
        <v>210</v>
      </c>
      <c r="G15" s="61">
        <v>6.5</v>
      </c>
      <c r="H15" s="61">
        <v>5.58</v>
      </c>
      <c r="I15" s="61">
        <v>13.06</v>
      </c>
      <c r="J15" s="61">
        <v>128.47</v>
      </c>
      <c r="K15" s="62">
        <v>102</v>
      </c>
      <c r="L15" s="53"/>
    </row>
    <row r="16" spans="1:12" ht="15" x14ac:dyDescent="0.25">
      <c r="A16" s="23"/>
      <c r="B16" s="15"/>
      <c r="C16" s="11"/>
      <c r="D16" s="7" t="s">
        <v>28</v>
      </c>
      <c r="E16" s="60" t="s">
        <v>48</v>
      </c>
      <c r="F16" s="49">
        <v>90</v>
      </c>
      <c r="G16" s="61">
        <v>9.93</v>
      </c>
      <c r="H16" s="61">
        <v>10.11</v>
      </c>
      <c r="I16" s="61">
        <v>3.17</v>
      </c>
      <c r="J16" s="61">
        <v>166.5</v>
      </c>
      <c r="K16" s="62">
        <v>255</v>
      </c>
      <c r="L16" s="53"/>
    </row>
    <row r="17" spans="1:12" ht="15" x14ac:dyDescent="0.25">
      <c r="A17" s="23"/>
      <c r="B17" s="15"/>
      <c r="C17" s="11"/>
      <c r="D17" s="7" t="s">
        <v>29</v>
      </c>
      <c r="E17" s="60" t="s">
        <v>49</v>
      </c>
      <c r="F17" s="49">
        <v>150</v>
      </c>
      <c r="G17" s="61">
        <v>3.83</v>
      </c>
      <c r="H17" s="61">
        <v>5.17</v>
      </c>
      <c r="I17" s="61">
        <v>35.840000000000003</v>
      </c>
      <c r="J17" s="61">
        <v>230.45</v>
      </c>
      <c r="K17" s="62">
        <v>302</v>
      </c>
      <c r="L17" s="53"/>
    </row>
    <row r="18" spans="1:12" ht="15" x14ac:dyDescent="0.25">
      <c r="A18" s="23"/>
      <c r="B18" s="15"/>
      <c r="C18" s="11"/>
      <c r="D18" s="7" t="s">
        <v>30</v>
      </c>
      <c r="E18" s="60" t="s">
        <v>50</v>
      </c>
      <c r="F18" s="49">
        <v>200</v>
      </c>
      <c r="G18" s="61">
        <v>0.04</v>
      </c>
      <c r="H18" s="61">
        <v>0</v>
      </c>
      <c r="I18" s="61">
        <v>24.76</v>
      </c>
      <c r="J18" s="61">
        <v>94.2</v>
      </c>
      <c r="K18" s="62">
        <v>349</v>
      </c>
      <c r="L18" s="53"/>
    </row>
    <row r="19" spans="1:12" ht="15" x14ac:dyDescent="0.25">
      <c r="A19" s="23"/>
      <c r="B19" s="15"/>
      <c r="C19" s="11"/>
      <c r="D19" s="7" t="s">
        <v>31</v>
      </c>
      <c r="E19" s="60" t="s">
        <v>51</v>
      </c>
      <c r="F19" s="49">
        <v>20</v>
      </c>
      <c r="G19" s="61">
        <v>1.58</v>
      </c>
      <c r="H19" s="61">
        <v>0.2</v>
      </c>
      <c r="I19" s="61">
        <v>9.66</v>
      </c>
      <c r="J19" s="61">
        <v>46.76</v>
      </c>
      <c r="K19" s="62" t="s">
        <v>45</v>
      </c>
      <c r="L19" s="53"/>
    </row>
    <row r="20" spans="1:12" ht="15" x14ac:dyDescent="0.25">
      <c r="A20" s="23"/>
      <c r="B20" s="15"/>
      <c r="C20" s="11"/>
      <c r="D20" s="7" t="s">
        <v>32</v>
      </c>
      <c r="E20" s="60" t="s">
        <v>52</v>
      </c>
      <c r="F20" s="49">
        <v>40</v>
      </c>
      <c r="G20" s="61">
        <v>2.2400000000000002</v>
      </c>
      <c r="H20" s="61">
        <v>0.44</v>
      </c>
      <c r="I20" s="61">
        <v>19.760000000000002</v>
      </c>
      <c r="J20" s="61">
        <v>91.96</v>
      </c>
      <c r="K20" s="62" t="s">
        <v>45</v>
      </c>
      <c r="L20" s="5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1">SUM(G14:G22)</f>
        <v>26.28</v>
      </c>
      <c r="H23" s="19">
        <f t="shared" si="1"/>
        <v>25.54</v>
      </c>
      <c r="I23" s="19">
        <f t="shared" si="1"/>
        <v>107.26</v>
      </c>
      <c r="J23" s="19">
        <f t="shared" si="1"/>
        <v>807.13000000000011</v>
      </c>
      <c r="K23" s="25"/>
      <c r="L23" s="19">
        <v>85.6</v>
      </c>
    </row>
    <row r="24" spans="1:12" ht="15" x14ac:dyDescent="0.2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1275</v>
      </c>
      <c r="G24" s="32">
        <f t="shared" ref="G24:J24" si="2">G13+G23</f>
        <v>41.84</v>
      </c>
      <c r="H24" s="32">
        <f t="shared" si="2"/>
        <v>40.989999999999995</v>
      </c>
      <c r="I24" s="32">
        <f t="shared" si="2"/>
        <v>186.68</v>
      </c>
      <c r="J24" s="32">
        <f t="shared" si="2"/>
        <v>1281.3300000000002</v>
      </c>
      <c r="K24" s="32"/>
      <c r="L24" s="32">
        <v>148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55</v>
      </c>
      <c r="F25" s="49">
        <v>200</v>
      </c>
      <c r="G25" s="52">
        <v>12.45</v>
      </c>
      <c r="H25" s="52">
        <v>11.28</v>
      </c>
      <c r="I25" s="52">
        <v>35.76</v>
      </c>
      <c r="J25" s="52">
        <v>295.06</v>
      </c>
      <c r="K25" s="50">
        <v>223</v>
      </c>
      <c r="L25" s="53"/>
    </row>
    <row r="26" spans="1:12" ht="15" x14ac:dyDescent="0.25">
      <c r="A26" s="14"/>
      <c r="B26" s="15"/>
      <c r="C26" s="11"/>
      <c r="D26" s="6"/>
      <c r="E26" s="48"/>
      <c r="F26" s="49"/>
      <c r="G26" s="52"/>
      <c r="H26" s="52"/>
      <c r="I26" s="52"/>
      <c r="J26" s="52"/>
      <c r="K26" s="50"/>
      <c r="L26" s="51"/>
    </row>
    <row r="27" spans="1:12" ht="15" x14ac:dyDescent="0.25">
      <c r="A27" s="14"/>
      <c r="B27" s="15"/>
      <c r="C27" s="11"/>
      <c r="D27" s="7" t="s">
        <v>22</v>
      </c>
      <c r="E27" s="48" t="s">
        <v>56</v>
      </c>
      <c r="F27" s="49">
        <v>200</v>
      </c>
      <c r="G27" s="52">
        <v>3.6</v>
      </c>
      <c r="H27" s="52">
        <v>2.67</v>
      </c>
      <c r="I27" s="52">
        <v>29.2</v>
      </c>
      <c r="J27" s="52">
        <v>155</v>
      </c>
      <c r="K27" s="50">
        <v>379</v>
      </c>
      <c r="L27" s="53"/>
    </row>
    <row r="28" spans="1:12" ht="15" x14ac:dyDescent="0.25">
      <c r="A28" s="14"/>
      <c r="B28" s="15"/>
      <c r="C28" s="11"/>
      <c r="D28" s="7" t="s">
        <v>23</v>
      </c>
      <c r="E28" s="48" t="s">
        <v>42</v>
      </c>
      <c r="F28" s="49">
        <v>30</v>
      </c>
      <c r="G28" s="52">
        <v>2.37</v>
      </c>
      <c r="H28" s="52">
        <v>0.3</v>
      </c>
      <c r="I28" s="52">
        <v>14.49</v>
      </c>
      <c r="J28" s="52">
        <v>70.14</v>
      </c>
      <c r="K28" s="50" t="s">
        <v>45</v>
      </c>
      <c r="L28" s="53"/>
    </row>
    <row r="29" spans="1:12" ht="15" x14ac:dyDescent="0.25">
      <c r="A29" s="14"/>
      <c r="B29" s="15"/>
      <c r="C29" s="11"/>
      <c r="D29" s="7" t="s">
        <v>24</v>
      </c>
      <c r="E29" s="48" t="s">
        <v>57</v>
      </c>
      <c r="F29" s="50">
        <v>100</v>
      </c>
      <c r="G29" s="52">
        <v>0.8</v>
      </c>
      <c r="H29" s="52">
        <v>5.5</v>
      </c>
      <c r="I29" s="52">
        <v>4.3</v>
      </c>
      <c r="J29" s="52">
        <v>67.099999999999994</v>
      </c>
      <c r="K29" s="50">
        <v>338</v>
      </c>
      <c r="L29" s="53"/>
    </row>
    <row r="30" spans="1:12" ht="15" x14ac:dyDescent="0.25">
      <c r="A30" s="14"/>
      <c r="B30" s="15"/>
      <c r="C30" s="11"/>
      <c r="D30" s="6"/>
      <c r="E30" s="71" t="s">
        <v>110</v>
      </c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3">SUM(G25:G31)</f>
        <v>19.220000000000002</v>
      </c>
      <c r="H32" s="19">
        <f t="shared" ref="H32" si="4">SUM(H25:H31)</f>
        <v>19.75</v>
      </c>
      <c r="I32" s="19">
        <f t="shared" ref="I32" si="5">SUM(I25:I31)</f>
        <v>83.749999999999986</v>
      </c>
      <c r="J32" s="19">
        <f t="shared" ref="J32:L32" si="6">SUM(J25:J31)</f>
        <v>587.30000000000007</v>
      </c>
      <c r="K32" s="25"/>
      <c r="L32" s="19">
        <v>62.4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59</v>
      </c>
      <c r="F33" s="55">
        <v>60</v>
      </c>
      <c r="G33" s="56">
        <v>1.56</v>
      </c>
      <c r="H33" s="56">
        <v>3.73</v>
      </c>
      <c r="I33" s="57">
        <v>13.29</v>
      </c>
      <c r="J33" s="56">
        <v>92.94</v>
      </c>
      <c r="K33" s="58">
        <v>49</v>
      </c>
      <c r="L33" s="59"/>
    </row>
    <row r="34" spans="1:12" ht="15" x14ac:dyDescent="0.25">
      <c r="A34" s="14"/>
      <c r="B34" s="15"/>
      <c r="C34" s="11"/>
      <c r="D34" s="7" t="s">
        <v>27</v>
      </c>
      <c r="E34" s="60" t="s">
        <v>60</v>
      </c>
      <c r="F34" s="49">
        <v>210</v>
      </c>
      <c r="G34" s="61">
        <v>4.25</v>
      </c>
      <c r="H34" s="61">
        <v>5.03</v>
      </c>
      <c r="I34" s="61">
        <v>13.71</v>
      </c>
      <c r="J34" s="61">
        <v>104.47</v>
      </c>
      <c r="K34" s="62">
        <v>112</v>
      </c>
      <c r="L34" s="53"/>
    </row>
    <row r="35" spans="1:12" ht="15" x14ac:dyDescent="0.25">
      <c r="A35" s="14"/>
      <c r="B35" s="15"/>
      <c r="C35" s="11"/>
      <c r="D35" s="7" t="s">
        <v>27</v>
      </c>
      <c r="E35" s="60" t="s">
        <v>112</v>
      </c>
      <c r="F35" s="49">
        <v>260</v>
      </c>
      <c r="G35" s="61">
        <v>1.5</v>
      </c>
      <c r="H35" s="61">
        <v>2.2000000000000002</v>
      </c>
      <c r="I35" s="61">
        <v>12.6</v>
      </c>
      <c r="J35" s="61">
        <v>84.8</v>
      </c>
      <c r="K35" s="62">
        <v>106</v>
      </c>
      <c r="L35" s="53"/>
    </row>
    <row r="36" spans="1:12" ht="15" x14ac:dyDescent="0.25">
      <c r="A36" s="14"/>
      <c r="B36" s="15"/>
      <c r="C36" s="11"/>
      <c r="D36" s="7" t="s">
        <v>28</v>
      </c>
      <c r="E36" s="60" t="s">
        <v>61</v>
      </c>
      <c r="F36" s="49">
        <v>90</v>
      </c>
      <c r="G36" s="61">
        <v>11.99</v>
      </c>
      <c r="H36" s="61">
        <v>12.05</v>
      </c>
      <c r="I36" s="61">
        <v>8.67</v>
      </c>
      <c r="J36" s="61">
        <v>188.9</v>
      </c>
      <c r="K36" s="62" t="s">
        <v>58</v>
      </c>
      <c r="L36" s="53"/>
    </row>
    <row r="37" spans="1:12" ht="15" x14ac:dyDescent="0.25">
      <c r="A37" s="14"/>
      <c r="B37" s="15"/>
      <c r="C37" s="11"/>
      <c r="D37" s="7" t="s">
        <v>29</v>
      </c>
      <c r="E37" s="60" t="s">
        <v>62</v>
      </c>
      <c r="F37" s="49">
        <v>150</v>
      </c>
      <c r="G37" s="61">
        <v>3.67</v>
      </c>
      <c r="H37" s="61">
        <v>5.42</v>
      </c>
      <c r="I37" s="61">
        <v>36.67</v>
      </c>
      <c r="J37" s="61">
        <v>210</v>
      </c>
      <c r="K37" s="62">
        <v>304</v>
      </c>
      <c r="L37" s="53"/>
    </row>
    <row r="38" spans="1:12" ht="15" x14ac:dyDescent="0.25">
      <c r="A38" s="14"/>
      <c r="B38" s="15"/>
      <c r="C38" s="11"/>
      <c r="D38" s="7" t="s">
        <v>30</v>
      </c>
      <c r="E38" s="60" t="s">
        <v>63</v>
      </c>
      <c r="F38" s="49">
        <v>200</v>
      </c>
      <c r="G38" s="61">
        <v>0.13</v>
      </c>
      <c r="H38" s="61">
        <v>0.02</v>
      </c>
      <c r="I38" s="61">
        <v>10.25</v>
      </c>
      <c r="J38" s="61">
        <v>41.68</v>
      </c>
      <c r="K38" s="62">
        <v>377</v>
      </c>
      <c r="L38" s="53"/>
    </row>
    <row r="39" spans="1:12" ht="15" x14ac:dyDescent="0.25">
      <c r="A39" s="14"/>
      <c r="B39" s="15"/>
      <c r="C39" s="11"/>
      <c r="D39" s="7" t="s">
        <v>31</v>
      </c>
      <c r="E39" s="60" t="s">
        <v>51</v>
      </c>
      <c r="F39" s="49">
        <v>20</v>
      </c>
      <c r="G39" s="61">
        <v>1.58</v>
      </c>
      <c r="H39" s="61">
        <v>0.2</v>
      </c>
      <c r="I39" s="61">
        <v>9.66</v>
      </c>
      <c r="J39" s="61">
        <v>46.76</v>
      </c>
      <c r="K39" s="62" t="s">
        <v>45</v>
      </c>
      <c r="L39" s="53"/>
    </row>
    <row r="40" spans="1:12" ht="15" x14ac:dyDescent="0.25">
      <c r="A40" s="14"/>
      <c r="B40" s="15"/>
      <c r="C40" s="11"/>
      <c r="D40" s="7" t="s">
        <v>32</v>
      </c>
      <c r="E40" s="60" t="s">
        <v>52</v>
      </c>
      <c r="F40" s="49">
        <v>40</v>
      </c>
      <c r="G40" s="61">
        <v>2.2400000000000002</v>
      </c>
      <c r="H40" s="61">
        <v>0.44</v>
      </c>
      <c r="I40" s="61">
        <v>19.760000000000002</v>
      </c>
      <c r="J40" s="61">
        <v>91.96</v>
      </c>
      <c r="K40" s="62" t="s">
        <v>45</v>
      </c>
      <c r="L40" s="53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SUM(F33:F42)</f>
        <v>1030</v>
      </c>
      <c r="G43" s="19">
        <f t="shared" ref="G43" si="7">SUM(G33:G42)</f>
        <v>26.92</v>
      </c>
      <c r="H43" s="19">
        <f t="shared" ref="H43" si="8">SUM(H33:H42)</f>
        <v>29.09</v>
      </c>
      <c r="I43" s="19">
        <f t="shared" ref="I43" si="9">SUM(I33:I42)</f>
        <v>124.61</v>
      </c>
      <c r="J43" s="19">
        <f t="shared" ref="J43:L43" si="10">SUM(J33:J42)</f>
        <v>861.51</v>
      </c>
      <c r="K43" s="25"/>
      <c r="L43" s="19">
        <v>85.6</v>
      </c>
    </row>
    <row r="44" spans="1:12" ht="15.75" customHeight="1" thickBot="1" x14ac:dyDescent="0.25">
      <c r="A44" s="33">
        <f>A25</f>
        <v>1</v>
      </c>
      <c r="B44" s="33">
        <f>B25</f>
        <v>2</v>
      </c>
      <c r="C44" s="75" t="s">
        <v>4</v>
      </c>
      <c r="D44" s="76"/>
      <c r="E44" s="31"/>
      <c r="F44" s="32">
        <f>F32+F43</f>
        <v>1560</v>
      </c>
      <c r="G44" s="32">
        <f t="shared" ref="G44" si="11">G32+G43</f>
        <v>46.14</v>
      </c>
      <c r="H44" s="32">
        <f t="shared" ref="H44" si="12">H32+H43</f>
        <v>48.84</v>
      </c>
      <c r="I44" s="32">
        <f t="shared" ref="I44" si="13">I32+I43</f>
        <v>208.35999999999999</v>
      </c>
      <c r="J44" s="32">
        <f t="shared" ref="J44" si="14">J32+J43</f>
        <v>1448.81</v>
      </c>
      <c r="K44" s="32"/>
      <c r="L44" s="32">
        <v>148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48" t="s">
        <v>68</v>
      </c>
      <c r="F45" s="49">
        <v>210</v>
      </c>
      <c r="G45" s="52">
        <v>10.44</v>
      </c>
      <c r="H45" s="52">
        <v>13.54</v>
      </c>
      <c r="I45" s="52">
        <v>15.33</v>
      </c>
      <c r="J45" s="52">
        <v>221.1</v>
      </c>
      <c r="K45" s="50">
        <v>175</v>
      </c>
      <c r="L45" s="40"/>
    </row>
    <row r="46" spans="1:12" ht="15" x14ac:dyDescent="0.25">
      <c r="A46" s="23"/>
      <c r="B46" s="15"/>
      <c r="C46" s="11"/>
      <c r="D46" s="6"/>
      <c r="E46" s="48"/>
      <c r="F46" s="49"/>
      <c r="G46" s="52"/>
      <c r="H46" s="52"/>
      <c r="I46" s="52"/>
      <c r="J46" s="52"/>
      <c r="K46" s="50"/>
      <c r="L46" s="40"/>
    </row>
    <row r="47" spans="1:12" ht="15" x14ac:dyDescent="0.25">
      <c r="A47" s="23"/>
      <c r="B47" s="15"/>
      <c r="C47" s="11"/>
      <c r="D47" s="7" t="s">
        <v>22</v>
      </c>
      <c r="E47" s="48" t="s">
        <v>69</v>
      </c>
      <c r="F47" s="49">
        <v>200</v>
      </c>
      <c r="G47" s="52">
        <v>0.68</v>
      </c>
      <c r="H47" s="52">
        <v>0.28000000000000003</v>
      </c>
      <c r="I47" s="52">
        <v>17.98</v>
      </c>
      <c r="J47" s="52">
        <v>77.12</v>
      </c>
      <c r="K47" s="50">
        <v>8</v>
      </c>
      <c r="L47" s="40"/>
    </row>
    <row r="48" spans="1:12" ht="15" x14ac:dyDescent="0.25">
      <c r="A48" s="23"/>
      <c r="B48" s="15"/>
      <c r="C48" s="11"/>
      <c r="D48" s="7" t="s">
        <v>23</v>
      </c>
      <c r="E48" s="48" t="s">
        <v>42</v>
      </c>
      <c r="F48" s="49">
        <v>60</v>
      </c>
      <c r="G48" s="52">
        <v>4.74</v>
      </c>
      <c r="H48" s="52">
        <v>0.6</v>
      </c>
      <c r="I48" s="52">
        <v>28.98</v>
      </c>
      <c r="J48" s="52">
        <v>140.28</v>
      </c>
      <c r="K48" s="50" t="s">
        <v>45</v>
      </c>
      <c r="L48" s="40"/>
    </row>
    <row r="49" spans="1:12" ht="15" x14ac:dyDescent="0.25">
      <c r="A49" s="23"/>
      <c r="B49" s="15"/>
      <c r="C49" s="11"/>
      <c r="D49" s="7" t="s">
        <v>24</v>
      </c>
      <c r="E49" s="48"/>
      <c r="F49" s="49"/>
      <c r="G49" s="52"/>
      <c r="H49" s="52"/>
      <c r="I49" s="52"/>
      <c r="J49" s="52"/>
      <c r="K49" s="50"/>
      <c r="L49" s="40"/>
    </row>
    <row r="50" spans="1:12" ht="15" x14ac:dyDescent="0.25">
      <c r="A50" s="23"/>
      <c r="B50" s="15"/>
      <c r="C50" s="11"/>
      <c r="D50" s="63" t="s">
        <v>71</v>
      </c>
      <c r="E50" s="48" t="s">
        <v>70</v>
      </c>
      <c r="F50" s="49">
        <v>30</v>
      </c>
      <c r="G50" s="52">
        <v>0.56999999999999995</v>
      </c>
      <c r="H50" s="52">
        <v>1.62</v>
      </c>
      <c r="I50" s="52">
        <v>9.6199999999999992</v>
      </c>
      <c r="J50" s="52">
        <v>124.35</v>
      </c>
      <c r="K50" s="50" t="s">
        <v>45</v>
      </c>
      <c r="L50" s="40"/>
    </row>
    <row r="51" spans="1:12" ht="15" x14ac:dyDescent="0.25">
      <c r="A51" s="23"/>
      <c r="B51" s="15"/>
      <c r="C51" s="11"/>
      <c r="D51" s="6"/>
      <c r="E51" s="71" t="s">
        <v>110</v>
      </c>
      <c r="F51" s="40"/>
      <c r="G51" s="40"/>
      <c r="H51" s="40"/>
      <c r="I51" s="40"/>
      <c r="J51" s="40"/>
      <c r="K51" s="41"/>
      <c r="L51" s="40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500</v>
      </c>
      <c r="G52" s="19">
        <f t="shared" ref="G52" si="15">SUM(G45:G51)</f>
        <v>16.43</v>
      </c>
      <c r="H52" s="19">
        <f t="shared" ref="H52" si="16">SUM(H45:H51)</f>
        <v>16.04</v>
      </c>
      <c r="I52" s="19">
        <f t="shared" ref="I52" si="17">SUM(I45:I51)</f>
        <v>71.910000000000011</v>
      </c>
      <c r="J52" s="19">
        <f t="shared" ref="J52:L52" si="18">SUM(J45:J51)</f>
        <v>562.85</v>
      </c>
      <c r="K52" s="25"/>
      <c r="L52" s="19">
        <v>62.4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54" t="s">
        <v>64</v>
      </c>
      <c r="F53" s="55">
        <v>60</v>
      </c>
      <c r="G53" s="56">
        <v>0.65</v>
      </c>
      <c r="H53" s="56">
        <v>0.11</v>
      </c>
      <c r="I53" s="57">
        <v>5.17</v>
      </c>
      <c r="J53" s="56">
        <v>24.24</v>
      </c>
      <c r="K53" s="58">
        <v>59</v>
      </c>
      <c r="L53" s="59"/>
    </row>
    <row r="54" spans="1:12" ht="15" x14ac:dyDescent="0.25">
      <c r="A54" s="23"/>
      <c r="B54" s="15"/>
      <c r="C54" s="11"/>
      <c r="D54" s="7" t="s">
        <v>27</v>
      </c>
      <c r="E54" s="60" t="s">
        <v>65</v>
      </c>
      <c r="F54" s="49">
        <v>210</v>
      </c>
      <c r="G54" s="61">
        <v>3.56</v>
      </c>
      <c r="H54" s="61">
        <v>5.29</v>
      </c>
      <c r="I54" s="61">
        <v>10.19</v>
      </c>
      <c r="J54" s="61">
        <v>102.67</v>
      </c>
      <c r="K54" s="62">
        <v>82</v>
      </c>
      <c r="L54" s="53"/>
    </row>
    <row r="55" spans="1:12" ht="15" x14ac:dyDescent="0.25">
      <c r="A55" s="23"/>
      <c r="B55" s="15"/>
      <c r="C55" s="11"/>
      <c r="D55" s="7" t="s">
        <v>27</v>
      </c>
      <c r="E55" s="60" t="s">
        <v>113</v>
      </c>
      <c r="F55" s="49">
        <v>210</v>
      </c>
      <c r="G55" s="61">
        <v>1.9</v>
      </c>
      <c r="H55" s="61">
        <v>4.0599999999999996</v>
      </c>
      <c r="I55" s="61">
        <v>10.4</v>
      </c>
      <c r="J55" s="61">
        <v>93.6</v>
      </c>
      <c r="K55" s="62">
        <v>111</v>
      </c>
      <c r="L55" s="53"/>
    </row>
    <row r="56" spans="1:12" ht="15" x14ac:dyDescent="0.25">
      <c r="A56" s="23"/>
      <c r="B56" s="15"/>
      <c r="C56" s="11"/>
      <c r="D56" s="7" t="s">
        <v>28</v>
      </c>
      <c r="E56" s="60" t="s">
        <v>66</v>
      </c>
      <c r="F56" s="49">
        <v>200</v>
      </c>
      <c r="G56" s="61">
        <v>18.12</v>
      </c>
      <c r="H56" s="61">
        <v>17.73</v>
      </c>
      <c r="I56" s="61">
        <v>42</v>
      </c>
      <c r="J56" s="61">
        <v>411.55</v>
      </c>
      <c r="K56" s="62">
        <v>291</v>
      </c>
      <c r="L56" s="53"/>
    </row>
    <row r="57" spans="1:12" ht="15" x14ac:dyDescent="0.25">
      <c r="A57" s="23"/>
      <c r="B57" s="15"/>
      <c r="C57" s="11"/>
      <c r="D57" s="7" t="s">
        <v>29</v>
      </c>
      <c r="E57" s="60"/>
      <c r="F57" s="49"/>
      <c r="G57" s="61"/>
      <c r="H57" s="61"/>
      <c r="I57" s="61"/>
      <c r="J57" s="61"/>
      <c r="K57" s="62"/>
      <c r="L57" s="53"/>
    </row>
    <row r="58" spans="1:12" ht="15" x14ac:dyDescent="0.25">
      <c r="A58" s="23"/>
      <c r="B58" s="15"/>
      <c r="C58" s="11"/>
      <c r="D58" s="7" t="s">
        <v>30</v>
      </c>
      <c r="E58" s="60" t="s">
        <v>67</v>
      </c>
      <c r="F58" s="49">
        <v>200</v>
      </c>
      <c r="G58" s="61">
        <v>0.2</v>
      </c>
      <c r="H58" s="61">
        <v>0</v>
      </c>
      <c r="I58" s="61">
        <v>14</v>
      </c>
      <c r="J58" s="61">
        <v>28</v>
      </c>
      <c r="K58" s="62">
        <v>376</v>
      </c>
      <c r="L58" s="53"/>
    </row>
    <row r="59" spans="1:12" ht="15" x14ac:dyDescent="0.25">
      <c r="A59" s="23"/>
      <c r="B59" s="15"/>
      <c r="C59" s="11"/>
      <c r="D59" s="7" t="s">
        <v>31</v>
      </c>
      <c r="E59" s="60" t="s">
        <v>51</v>
      </c>
      <c r="F59" s="49">
        <v>20</v>
      </c>
      <c r="G59" s="61">
        <v>1.58</v>
      </c>
      <c r="H59" s="61">
        <v>0.2</v>
      </c>
      <c r="I59" s="61">
        <v>9.66</v>
      </c>
      <c r="J59" s="61">
        <v>46.76</v>
      </c>
      <c r="K59" s="62" t="s">
        <v>45</v>
      </c>
      <c r="L59" s="53"/>
    </row>
    <row r="60" spans="1:12" ht="15" x14ac:dyDescent="0.25">
      <c r="A60" s="23"/>
      <c r="B60" s="15"/>
      <c r="C60" s="11"/>
      <c r="D60" s="7" t="s">
        <v>32</v>
      </c>
      <c r="E60" s="60" t="s">
        <v>52</v>
      </c>
      <c r="F60" s="49">
        <v>40</v>
      </c>
      <c r="G60" s="61">
        <v>2.2400000000000002</v>
      </c>
      <c r="H60" s="61">
        <v>0.44</v>
      </c>
      <c r="I60" s="61">
        <v>19.760000000000002</v>
      </c>
      <c r="J60" s="61">
        <v>91.96</v>
      </c>
      <c r="K60" s="62" t="s">
        <v>45</v>
      </c>
      <c r="L60" s="53"/>
    </row>
    <row r="61" spans="1:12" ht="15" x14ac:dyDescent="0.25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SUM(F53:F62)</f>
        <v>940</v>
      </c>
      <c r="G63" s="19">
        <f t="shared" ref="G63" si="19">SUM(G53:G62)</f>
        <v>28.25</v>
      </c>
      <c r="H63" s="19">
        <f t="shared" ref="H63" si="20">SUM(H53:H62)</f>
        <v>27.830000000000002</v>
      </c>
      <c r="I63" s="19">
        <f t="shared" ref="I63" si="21">SUM(I53:I62)</f>
        <v>111.17999999999999</v>
      </c>
      <c r="J63" s="19">
        <f t="shared" ref="J63:L63" si="22">SUM(J53:J62)</f>
        <v>798.78</v>
      </c>
      <c r="K63" s="25"/>
      <c r="L63" s="19">
        <v>85.6</v>
      </c>
    </row>
    <row r="64" spans="1:12" ht="15.75" customHeight="1" x14ac:dyDescent="0.2">
      <c r="A64" s="29">
        <f>A45</f>
        <v>1</v>
      </c>
      <c r="B64" s="30">
        <f>B45</f>
        <v>3</v>
      </c>
      <c r="C64" s="75" t="s">
        <v>4</v>
      </c>
      <c r="D64" s="76"/>
      <c r="E64" s="31"/>
      <c r="F64" s="32">
        <f>F52+F63</f>
        <v>1440</v>
      </c>
      <c r="G64" s="32">
        <f t="shared" ref="G64" si="23">G52+G63</f>
        <v>44.68</v>
      </c>
      <c r="H64" s="32">
        <f t="shared" ref="H64" si="24">H52+H63</f>
        <v>43.870000000000005</v>
      </c>
      <c r="I64" s="32">
        <f t="shared" ref="I64" si="25">I52+I63</f>
        <v>183.09</v>
      </c>
      <c r="J64" s="32">
        <f t="shared" ref="J64" si="26">J52+J63</f>
        <v>1361.63</v>
      </c>
      <c r="K64" s="32"/>
      <c r="L64" s="32">
        <v>148</v>
      </c>
    </row>
    <row r="65" spans="1:12" ht="15" x14ac:dyDescent="0.25">
      <c r="A65" s="20">
        <v>1</v>
      </c>
      <c r="B65" s="21">
        <v>4</v>
      </c>
      <c r="C65" s="22" t="s">
        <v>20</v>
      </c>
      <c r="D65" s="5" t="s">
        <v>21</v>
      </c>
      <c r="E65" s="48" t="s">
        <v>72</v>
      </c>
      <c r="F65" s="49">
        <v>210</v>
      </c>
      <c r="G65" s="52">
        <v>9.52</v>
      </c>
      <c r="H65" s="52">
        <v>4.17</v>
      </c>
      <c r="I65" s="52">
        <v>35.46</v>
      </c>
      <c r="J65" s="52">
        <v>201.7</v>
      </c>
      <c r="K65" s="50">
        <v>181</v>
      </c>
      <c r="L65" s="53"/>
    </row>
    <row r="66" spans="1:12" ht="15" x14ac:dyDescent="0.25">
      <c r="A66" s="23"/>
      <c r="B66" s="15"/>
      <c r="C66" s="11"/>
      <c r="D66" s="6"/>
      <c r="E66" s="48"/>
      <c r="F66" s="49"/>
      <c r="G66" s="52"/>
      <c r="H66" s="52"/>
      <c r="I66" s="52"/>
      <c r="J66" s="52"/>
      <c r="K66" s="50"/>
      <c r="L66" s="53"/>
    </row>
    <row r="67" spans="1:12" ht="15" x14ac:dyDescent="0.25">
      <c r="A67" s="23"/>
      <c r="B67" s="15"/>
      <c r="C67" s="11"/>
      <c r="D67" s="7" t="s">
        <v>22</v>
      </c>
      <c r="E67" s="48" t="s">
        <v>63</v>
      </c>
      <c r="F67" s="49">
        <v>200</v>
      </c>
      <c r="G67" s="52">
        <v>0.13</v>
      </c>
      <c r="H67" s="52">
        <v>0.02</v>
      </c>
      <c r="I67" s="52">
        <v>10.25</v>
      </c>
      <c r="J67" s="52">
        <v>41.68</v>
      </c>
      <c r="K67" s="50">
        <v>377</v>
      </c>
      <c r="L67" s="53"/>
    </row>
    <row r="68" spans="1:12" ht="15" x14ac:dyDescent="0.25">
      <c r="A68" s="23"/>
      <c r="B68" s="15"/>
      <c r="C68" s="11"/>
      <c r="D68" s="7" t="s">
        <v>23</v>
      </c>
      <c r="E68" s="48" t="s">
        <v>73</v>
      </c>
      <c r="F68" s="49">
        <v>40</v>
      </c>
      <c r="G68" s="52">
        <v>4.9000000000000004</v>
      </c>
      <c r="H68" s="52">
        <v>11.55</v>
      </c>
      <c r="I68" s="52">
        <v>17.100000000000001</v>
      </c>
      <c r="J68" s="52">
        <v>193</v>
      </c>
      <c r="K68" s="50">
        <v>3</v>
      </c>
      <c r="L68" s="53"/>
    </row>
    <row r="69" spans="1:12" ht="15" x14ac:dyDescent="0.25">
      <c r="A69" s="23"/>
      <c r="B69" s="15"/>
      <c r="C69" s="11"/>
      <c r="D69" s="7" t="s">
        <v>24</v>
      </c>
      <c r="E69" s="48" t="s">
        <v>74</v>
      </c>
      <c r="F69" s="50">
        <v>100</v>
      </c>
      <c r="G69" s="52">
        <v>0.9</v>
      </c>
      <c r="H69" s="52">
        <v>0.2</v>
      </c>
      <c r="I69" s="52">
        <v>8.1</v>
      </c>
      <c r="J69" s="52">
        <v>37.799999999999997</v>
      </c>
      <c r="K69" s="50">
        <v>338</v>
      </c>
      <c r="L69" s="53"/>
    </row>
    <row r="70" spans="1:12" ht="15" x14ac:dyDescent="0.25">
      <c r="A70" s="23"/>
      <c r="B70" s="15"/>
      <c r="C70" s="11"/>
      <c r="D70" s="6"/>
      <c r="E70" s="71" t="s">
        <v>110</v>
      </c>
      <c r="F70" s="40"/>
      <c r="G70" s="40"/>
      <c r="H70" s="40"/>
      <c r="I70" s="40"/>
      <c r="J70" s="40"/>
      <c r="K70" s="41"/>
      <c r="L70" s="40"/>
    </row>
    <row r="71" spans="1:12" ht="15" x14ac:dyDescent="0.25">
      <c r="A71" s="23"/>
      <c r="B71" s="15"/>
      <c r="C71" s="11"/>
      <c r="D71" s="6"/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4"/>
      <c r="B72" s="17"/>
      <c r="C72" s="8"/>
      <c r="D72" s="18" t="s">
        <v>33</v>
      </c>
      <c r="E72" s="9"/>
      <c r="F72" s="19">
        <f>SUM(F65:F71)</f>
        <v>550</v>
      </c>
      <c r="G72" s="19">
        <f t="shared" ref="G72" si="27">SUM(G65:G71)</f>
        <v>15.450000000000001</v>
      </c>
      <c r="H72" s="19">
        <f t="shared" ref="H72" si="28">SUM(H65:H71)</f>
        <v>15.94</v>
      </c>
      <c r="I72" s="19">
        <f t="shared" ref="I72" si="29">SUM(I65:I71)</f>
        <v>70.91</v>
      </c>
      <c r="J72" s="19">
        <f t="shared" ref="J72:L72" si="30">SUM(J65:J71)</f>
        <v>474.18</v>
      </c>
      <c r="K72" s="25"/>
      <c r="L72" s="19">
        <v>62.4</v>
      </c>
    </row>
    <row r="73" spans="1:12" ht="15" x14ac:dyDescent="0.25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54" t="s">
        <v>77</v>
      </c>
      <c r="F73" s="55">
        <v>60</v>
      </c>
      <c r="G73" s="56">
        <v>0.86</v>
      </c>
      <c r="H73" s="56">
        <v>3.65</v>
      </c>
      <c r="I73" s="57">
        <v>5.0199999999999996</v>
      </c>
      <c r="J73" s="56">
        <v>56.34</v>
      </c>
      <c r="K73" s="58">
        <v>52</v>
      </c>
      <c r="L73" s="59"/>
    </row>
    <row r="74" spans="1:12" ht="15" x14ac:dyDescent="0.25">
      <c r="A74" s="23"/>
      <c r="B74" s="15"/>
      <c r="C74" s="11"/>
      <c r="D74" s="7" t="s">
        <v>27</v>
      </c>
      <c r="E74" s="60" t="s">
        <v>78</v>
      </c>
      <c r="F74" s="49">
        <v>210</v>
      </c>
      <c r="G74" s="61">
        <v>3.78</v>
      </c>
      <c r="H74" s="61">
        <v>7.34</v>
      </c>
      <c r="I74" s="61">
        <v>9.35</v>
      </c>
      <c r="J74" s="61">
        <v>119.14</v>
      </c>
      <c r="K74" s="62">
        <v>99</v>
      </c>
      <c r="L74" s="53"/>
    </row>
    <row r="75" spans="1:12" ht="15" x14ac:dyDescent="0.25">
      <c r="A75" s="23"/>
      <c r="B75" s="15"/>
      <c r="C75" s="11"/>
      <c r="D75" s="7" t="s">
        <v>27</v>
      </c>
      <c r="E75" s="60" t="s">
        <v>114</v>
      </c>
      <c r="F75" s="49">
        <v>210</v>
      </c>
      <c r="G75" s="61">
        <v>1.6</v>
      </c>
      <c r="H75" s="61">
        <v>2.17</v>
      </c>
      <c r="I75" s="61">
        <v>9.69</v>
      </c>
      <c r="J75" s="61">
        <v>90.3</v>
      </c>
      <c r="K75" s="62">
        <v>101</v>
      </c>
      <c r="L75" s="53"/>
    </row>
    <row r="76" spans="1:12" ht="15" x14ac:dyDescent="0.25">
      <c r="A76" s="23"/>
      <c r="B76" s="15"/>
      <c r="C76" s="11"/>
      <c r="D76" s="7" t="s">
        <v>28</v>
      </c>
      <c r="E76" s="60" t="s">
        <v>79</v>
      </c>
      <c r="F76" s="49">
        <v>90</v>
      </c>
      <c r="G76" s="61" t="s">
        <v>75</v>
      </c>
      <c r="H76" s="61">
        <v>10.64</v>
      </c>
      <c r="I76" s="61">
        <v>11.66</v>
      </c>
      <c r="J76" s="61">
        <v>172.12</v>
      </c>
      <c r="K76" s="62" t="s">
        <v>76</v>
      </c>
      <c r="L76" s="53"/>
    </row>
    <row r="77" spans="1:12" ht="15" x14ac:dyDescent="0.25">
      <c r="A77" s="23"/>
      <c r="B77" s="15"/>
      <c r="C77" s="11"/>
      <c r="D77" s="7" t="s">
        <v>29</v>
      </c>
      <c r="E77" s="60" t="s">
        <v>80</v>
      </c>
      <c r="F77" s="49">
        <v>150</v>
      </c>
      <c r="G77" s="61">
        <v>2.86</v>
      </c>
      <c r="H77" s="61">
        <v>4.32</v>
      </c>
      <c r="I77" s="61">
        <v>23.01</v>
      </c>
      <c r="J77" s="61">
        <v>142.35</v>
      </c>
      <c r="K77" s="62">
        <v>125</v>
      </c>
      <c r="L77" s="53"/>
    </row>
    <row r="78" spans="1:12" ht="15" x14ac:dyDescent="0.25">
      <c r="A78" s="23"/>
      <c r="B78" s="15"/>
      <c r="C78" s="11"/>
      <c r="D78" s="7" t="s">
        <v>30</v>
      </c>
      <c r="E78" s="60" t="s">
        <v>81</v>
      </c>
      <c r="F78" s="49">
        <v>200</v>
      </c>
      <c r="G78" s="61">
        <v>0.2</v>
      </c>
      <c r="H78" s="61">
        <v>0.2</v>
      </c>
      <c r="I78" s="61">
        <v>22.3</v>
      </c>
      <c r="J78" s="61">
        <v>110</v>
      </c>
      <c r="K78" s="62">
        <v>342</v>
      </c>
      <c r="L78" s="53"/>
    </row>
    <row r="79" spans="1:12" ht="15" x14ac:dyDescent="0.25">
      <c r="A79" s="23"/>
      <c r="B79" s="15"/>
      <c r="C79" s="11"/>
      <c r="D79" s="7" t="s">
        <v>31</v>
      </c>
      <c r="E79" s="60" t="s">
        <v>51</v>
      </c>
      <c r="F79" s="49">
        <v>20</v>
      </c>
      <c r="G79" s="61">
        <v>1.58</v>
      </c>
      <c r="H79" s="61">
        <v>0.2</v>
      </c>
      <c r="I79" s="61">
        <v>9.66</v>
      </c>
      <c r="J79" s="61">
        <v>46.76</v>
      </c>
      <c r="K79" s="62" t="s">
        <v>45</v>
      </c>
      <c r="L79" s="53"/>
    </row>
    <row r="80" spans="1:12" ht="15" x14ac:dyDescent="0.25">
      <c r="A80" s="23"/>
      <c r="B80" s="15"/>
      <c r="C80" s="11"/>
      <c r="D80" s="7" t="s">
        <v>32</v>
      </c>
      <c r="E80" s="60" t="s">
        <v>52</v>
      </c>
      <c r="F80" s="49">
        <v>40</v>
      </c>
      <c r="G80" s="61">
        <v>2.2400000000000002</v>
      </c>
      <c r="H80" s="61">
        <v>0.44</v>
      </c>
      <c r="I80" s="61">
        <v>19.760000000000002</v>
      </c>
      <c r="J80" s="61">
        <v>91.96</v>
      </c>
      <c r="K80" s="62" t="s">
        <v>45</v>
      </c>
      <c r="L80" s="53"/>
    </row>
    <row r="81" spans="1:12" ht="15" x14ac:dyDescent="0.25">
      <c r="A81" s="23"/>
      <c r="B81" s="15"/>
      <c r="C81" s="11"/>
      <c r="D81" s="6"/>
      <c r="E81" s="6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4"/>
      <c r="B83" s="17"/>
      <c r="C83" s="8"/>
      <c r="D83" s="18" t="s">
        <v>33</v>
      </c>
      <c r="E83" s="9"/>
      <c r="F83" s="19">
        <f>SUM(F73:F82)</f>
        <v>980</v>
      </c>
      <c r="G83" s="19">
        <f t="shared" ref="G83" si="31">SUM(G73:G82)</f>
        <v>13.12</v>
      </c>
      <c r="H83" s="19">
        <f t="shared" ref="H83" si="32">SUM(H73:H82)</f>
        <v>28.96</v>
      </c>
      <c r="I83" s="19">
        <f t="shared" ref="I83" si="33">SUM(I73:I82)</f>
        <v>110.45</v>
      </c>
      <c r="J83" s="19">
        <f t="shared" ref="J83:L83" si="34">SUM(J73:J82)</f>
        <v>828.97</v>
      </c>
      <c r="K83" s="25"/>
      <c r="L83" s="19">
        <v>85.6</v>
      </c>
    </row>
    <row r="84" spans="1:12" ht="15.75" customHeight="1" x14ac:dyDescent="0.2">
      <c r="A84" s="29">
        <f>A65</f>
        <v>1</v>
      </c>
      <c r="B84" s="30">
        <f>B65</f>
        <v>4</v>
      </c>
      <c r="C84" s="75" t="s">
        <v>4</v>
      </c>
      <c r="D84" s="76"/>
      <c r="E84" s="31"/>
      <c r="F84" s="32">
        <f>F72+F83</f>
        <v>1530</v>
      </c>
      <c r="G84" s="32">
        <f t="shared" ref="G84" si="35">G72+G83</f>
        <v>28.57</v>
      </c>
      <c r="H84" s="32">
        <f t="shared" ref="H84" si="36">H72+H83</f>
        <v>44.9</v>
      </c>
      <c r="I84" s="32">
        <f t="shared" ref="I84" si="37">I72+I83</f>
        <v>181.36</v>
      </c>
      <c r="J84" s="32">
        <f t="shared" ref="J84" si="38">J72+J83</f>
        <v>1303.1500000000001</v>
      </c>
      <c r="K84" s="32"/>
      <c r="L84" s="32">
        <v>148</v>
      </c>
    </row>
    <row r="85" spans="1:12" ht="15" x14ac:dyDescent="0.25">
      <c r="A85" s="20">
        <v>1</v>
      </c>
      <c r="B85" s="21">
        <v>5</v>
      </c>
      <c r="C85" s="22" t="s">
        <v>20</v>
      </c>
      <c r="D85" s="5" t="s">
        <v>21</v>
      </c>
      <c r="E85" s="48" t="s">
        <v>82</v>
      </c>
      <c r="F85" s="49">
        <v>210</v>
      </c>
      <c r="G85" s="52">
        <v>7.21</v>
      </c>
      <c r="H85" s="52">
        <v>11.58</v>
      </c>
      <c r="I85" s="52">
        <v>7.86</v>
      </c>
      <c r="J85" s="52">
        <v>203</v>
      </c>
      <c r="K85" s="50">
        <v>183</v>
      </c>
      <c r="L85" s="53"/>
    </row>
    <row r="86" spans="1:12" ht="15" x14ac:dyDescent="0.25">
      <c r="A86" s="23"/>
      <c r="B86" s="15"/>
      <c r="C86" s="11"/>
      <c r="D86" s="6"/>
      <c r="E86" s="48"/>
      <c r="F86" s="49"/>
      <c r="G86" s="52"/>
      <c r="H86" s="52"/>
      <c r="I86" s="52"/>
      <c r="J86" s="52"/>
      <c r="K86" s="50"/>
      <c r="L86" s="51"/>
    </row>
    <row r="87" spans="1:12" ht="15" x14ac:dyDescent="0.25">
      <c r="A87" s="23"/>
      <c r="B87" s="15"/>
      <c r="C87" s="11"/>
      <c r="D87" s="7" t="s">
        <v>22</v>
      </c>
      <c r="E87" s="48" t="s">
        <v>83</v>
      </c>
      <c r="F87" s="49">
        <v>200</v>
      </c>
      <c r="G87" s="52">
        <v>3.52</v>
      </c>
      <c r="H87" s="52">
        <v>3.72</v>
      </c>
      <c r="I87" s="52">
        <v>25.49</v>
      </c>
      <c r="J87" s="52">
        <v>145.19999999999999</v>
      </c>
      <c r="K87" s="50">
        <v>382</v>
      </c>
      <c r="L87" s="53"/>
    </row>
    <row r="88" spans="1:12" ht="15" x14ac:dyDescent="0.25">
      <c r="A88" s="23"/>
      <c r="B88" s="15"/>
      <c r="C88" s="11"/>
      <c r="D88" s="7" t="s">
        <v>23</v>
      </c>
      <c r="E88" s="48" t="s">
        <v>42</v>
      </c>
      <c r="F88" s="49">
        <v>60</v>
      </c>
      <c r="G88" s="52">
        <v>4.74</v>
      </c>
      <c r="H88" s="52">
        <v>0.6</v>
      </c>
      <c r="I88" s="52">
        <v>28.98</v>
      </c>
      <c r="J88" s="52">
        <v>140.28</v>
      </c>
      <c r="K88" s="50" t="s">
        <v>45</v>
      </c>
      <c r="L88" s="53"/>
    </row>
    <row r="89" spans="1:12" ht="15" x14ac:dyDescent="0.25">
      <c r="A89" s="23"/>
      <c r="B89" s="15"/>
      <c r="C89" s="11"/>
      <c r="D89" s="7" t="s">
        <v>24</v>
      </c>
      <c r="E89" s="48" t="s">
        <v>44</v>
      </c>
      <c r="F89" s="49">
        <v>30</v>
      </c>
      <c r="G89" s="52">
        <v>0.15</v>
      </c>
      <c r="H89" s="52">
        <v>0</v>
      </c>
      <c r="I89" s="52">
        <v>17.48</v>
      </c>
      <c r="J89" s="52">
        <v>86.52</v>
      </c>
      <c r="K89" s="50" t="s">
        <v>45</v>
      </c>
      <c r="L89" s="53"/>
    </row>
    <row r="90" spans="1:12" ht="15" x14ac:dyDescent="0.25">
      <c r="A90" s="23"/>
      <c r="B90" s="15"/>
      <c r="C90" s="11"/>
      <c r="D90" s="6"/>
      <c r="E90" s="71" t="s">
        <v>110</v>
      </c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6"/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4"/>
      <c r="B92" s="17"/>
      <c r="C92" s="8"/>
      <c r="D92" s="18" t="s">
        <v>33</v>
      </c>
      <c r="E92" s="9"/>
      <c r="F92" s="19">
        <f>SUM(F85:F91)</f>
        <v>500</v>
      </c>
      <c r="G92" s="19">
        <f t="shared" ref="G92" si="39">SUM(G85:G91)</f>
        <v>15.620000000000001</v>
      </c>
      <c r="H92" s="19">
        <f t="shared" ref="H92" si="40">SUM(H85:H91)</f>
        <v>15.9</v>
      </c>
      <c r="I92" s="19">
        <f t="shared" ref="I92" si="41">SUM(I85:I91)</f>
        <v>79.81</v>
      </c>
      <c r="J92" s="19">
        <f t="shared" ref="J92:L92" si="42">SUM(J85:J91)</f>
        <v>575</v>
      </c>
      <c r="K92" s="25"/>
      <c r="L92" s="19">
        <v>62.4</v>
      </c>
    </row>
    <row r="93" spans="1:12" ht="15" x14ac:dyDescent="0.25">
      <c r="A93" s="26">
        <f>A85</f>
        <v>1</v>
      </c>
      <c r="B93" s="13">
        <f>B85</f>
        <v>5</v>
      </c>
      <c r="C93" s="10" t="s">
        <v>25</v>
      </c>
      <c r="D93" s="7" t="s">
        <v>26</v>
      </c>
      <c r="E93" s="54" t="s">
        <v>84</v>
      </c>
      <c r="F93" s="55">
        <v>60</v>
      </c>
      <c r="G93" s="56">
        <v>1.03</v>
      </c>
      <c r="H93" s="56">
        <v>3.01</v>
      </c>
      <c r="I93" s="57">
        <v>5.0999999999999996</v>
      </c>
      <c r="J93" s="56">
        <v>51.62</v>
      </c>
      <c r="K93" s="58">
        <v>47</v>
      </c>
      <c r="L93" s="52"/>
    </row>
    <row r="94" spans="1:12" ht="15" x14ac:dyDescent="0.25">
      <c r="A94" s="23"/>
      <c r="B94" s="15"/>
      <c r="C94" s="11"/>
      <c r="D94" s="7" t="s">
        <v>27</v>
      </c>
      <c r="E94" s="60" t="s">
        <v>85</v>
      </c>
      <c r="F94" s="49">
        <v>220</v>
      </c>
      <c r="G94" s="61">
        <v>4.59</v>
      </c>
      <c r="H94" s="61">
        <v>6.36</v>
      </c>
      <c r="I94" s="61">
        <v>24.08</v>
      </c>
      <c r="J94" s="61">
        <v>232.21</v>
      </c>
      <c r="K94" s="62">
        <v>96</v>
      </c>
      <c r="L94" s="52"/>
    </row>
    <row r="95" spans="1:12" ht="15" x14ac:dyDescent="0.25">
      <c r="A95" s="23"/>
      <c r="B95" s="15"/>
      <c r="C95" s="11"/>
      <c r="D95" s="7" t="s">
        <v>27</v>
      </c>
      <c r="E95" s="60" t="s">
        <v>115</v>
      </c>
      <c r="F95" s="49">
        <v>220</v>
      </c>
      <c r="G95" s="61">
        <v>9.4</v>
      </c>
      <c r="H95" s="61">
        <v>4.2</v>
      </c>
      <c r="I95" s="61">
        <v>23.7</v>
      </c>
      <c r="J95" s="61">
        <v>200.8</v>
      </c>
      <c r="K95" s="62">
        <v>88</v>
      </c>
      <c r="L95" s="52"/>
    </row>
    <row r="96" spans="1:12" ht="15" x14ac:dyDescent="0.25">
      <c r="A96" s="23"/>
      <c r="B96" s="15"/>
      <c r="C96" s="11"/>
      <c r="D96" s="7" t="s">
        <v>28</v>
      </c>
      <c r="E96" s="60" t="s">
        <v>61</v>
      </c>
      <c r="F96" s="49">
        <v>90</v>
      </c>
      <c r="G96" s="61">
        <v>11.99</v>
      </c>
      <c r="H96" s="61">
        <v>12.05</v>
      </c>
      <c r="I96" s="61">
        <v>8.67</v>
      </c>
      <c r="J96" s="61">
        <v>188.9</v>
      </c>
      <c r="K96" s="62" t="s">
        <v>58</v>
      </c>
      <c r="L96" s="52"/>
    </row>
    <row r="97" spans="1:12" ht="15" x14ac:dyDescent="0.25">
      <c r="A97" s="23"/>
      <c r="B97" s="15"/>
      <c r="C97" s="11"/>
      <c r="D97" s="7" t="s">
        <v>29</v>
      </c>
      <c r="E97" s="60" t="s">
        <v>86</v>
      </c>
      <c r="F97" s="49">
        <v>150</v>
      </c>
      <c r="G97" s="61">
        <v>3.06</v>
      </c>
      <c r="H97" s="61">
        <v>4.8</v>
      </c>
      <c r="I97" s="61">
        <v>20.45</v>
      </c>
      <c r="J97" s="61">
        <v>137.25</v>
      </c>
      <c r="K97" s="62">
        <v>312</v>
      </c>
      <c r="L97" s="52"/>
    </row>
    <row r="98" spans="1:12" ht="15" x14ac:dyDescent="0.25">
      <c r="A98" s="23"/>
      <c r="B98" s="15"/>
      <c r="C98" s="11"/>
      <c r="D98" s="7" t="s">
        <v>30</v>
      </c>
      <c r="E98" s="60" t="s">
        <v>67</v>
      </c>
      <c r="F98" s="49">
        <v>200</v>
      </c>
      <c r="G98" s="61">
        <v>0.2</v>
      </c>
      <c r="H98" s="61">
        <v>0</v>
      </c>
      <c r="I98" s="61">
        <v>14</v>
      </c>
      <c r="J98" s="61">
        <v>28</v>
      </c>
      <c r="K98" s="62">
        <v>376</v>
      </c>
      <c r="L98" s="52"/>
    </row>
    <row r="99" spans="1:12" ht="15" x14ac:dyDescent="0.25">
      <c r="A99" s="23"/>
      <c r="B99" s="15"/>
      <c r="C99" s="11"/>
      <c r="D99" s="7" t="s">
        <v>31</v>
      </c>
      <c r="E99" s="60" t="s">
        <v>51</v>
      </c>
      <c r="F99" s="49">
        <v>20</v>
      </c>
      <c r="G99" s="61">
        <v>1.58</v>
      </c>
      <c r="H99" s="61">
        <v>0.2</v>
      </c>
      <c r="I99" s="61">
        <v>9.66</v>
      </c>
      <c r="J99" s="61">
        <v>46.76</v>
      </c>
      <c r="K99" s="62" t="s">
        <v>45</v>
      </c>
      <c r="L99" s="52"/>
    </row>
    <row r="100" spans="1:12" ht="15" x14ac:dyDescent="0.25">
      <c r="A100" s="23"/>
      <c r="B100" s="15"/>
      <c r="C100" s="11"/>
      <c r="D100" s="7" t="s">
        <v>32</v>
      </c>
      <c r="E100" s="60" t="s">
        <v>52</v>
      </c>
      <c r="F100" s="49">
        <v>40</v>
      </c>
      <c r="G100" s="61">
        <v>2.2400000000000002</v>
      </c>
      <c r="H100" s="61">
        <v>0.44</v>
      </c>
      <c r="I100" s="61">
        <v>19.760000000000002</v>
      </c>
      <c r="J100" s="61">
        <v>91.96</v>
      </c>
      <c r="K100" s="62" t="s">
        <v>45</v>
      </c>
      <c r="L100" s="52"/>
    </row>
    <row r="101" spans="1:12" ht="15" x14ac:dyDescent="0.25">
      <c r="A101" s="23"/>
      <c r="B101" s="15"/>
      <c r="C101" s="11"/>
      <c r="D101" s="6"/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SUM(F93:F102)</f>
        <v>1000</v>
      </c>
      <c r="G103" s="19">
        <f t="shared" ref="G103" si="43">SUM(G93:G102)</f>
        <v>34.089999999999996</v>
      </c>
      <c r="H103" s="19">
        <f t="shared" ref="H103" si="44">SUM(H93:H102)</f>
        <v>31.060000000000002</v>
      </c>
      <c r="I103" s="19">
        <f t="shared" ref="I103" si="45">SUM(I93:I102)</f>
        <v>125.42</v>
      </c>
      <c r="J103" s="19">
        <f t="shared" ref="J103:L103" si="46">SUM(J93:J102)</f>
        <v>977.5</v>
      </c>
      <c r="K103" s="25"/>
      <c r="L103" s="19">
        <v>85.6</v>
      </c>
    </row>
    <row r="104" spans="1:12" ht="15.75" customHeight="1" x14ac:dyDescent="0.2">
      <c r="A104" s="29">
        <f>A85</f>
        <v>1</v>
      </c>
      <c r="B104" s="30">
        <f>B85</f>
        <v>5</v>
      </c>
      <c r="C104" s="75" t="s">
        <v>4</v>
      </c>
      <c r="D104" s="76"/>
      <c r="E104" s="31"/>
      <c r="F104" s="32">
        <f>F92+F103</f>
        <v>1500</v>
      </c>
      <c r="G104" s="32">
        <f t="shared" ref="G104" si="47">G92+G103</f>
        <v>49.709999999999994</v>
      </c>
      <c r="H104" s="32">
        <f t="shared" ref="H104" si="48">H92+H103</f>
        <v>46.96</v>
      </c>
      <c r="I104" s="32">
        <f t="shared" ref="I104" si="49">I92+I103</f>
        <v>205.23000000000002</v>
      </c>
      <c r="J104" s="32">
        <f t="shared" ref="J104" si="50">J92+J103</f>
        <v>1552.5</v>
      </c>
      <c r="K104" s="32"/>
      <c r="L104" s="32">
        <v>148</v>
      </c>
    </row>
    <row r="105" spans="1:12" ht="15" x14ac:dyDescent="0.25">
      <c r="A105" s="20">
        <v>2</v>
      </c>
      <c r="B105" s="21">
        <v>1</v>
      </c>
      <c r="C105" s="22" t="s">
        <v>20</v>
      </c>
      <c r="D105" s="5" t="s">
        <v>21</v>
      </c>
      <c r="E105" s="48" t="s">
        <v>87</v>
      </c>
      <c r="F105" s="64">
        <v>210</v>
      </c>
      <c r="G105" s="65">
        <v>5.63</v>
      </c>
      <c r="H105" s="65">
        <v>8.8000000000000007</v>
      </c>
      <c r="I105" s="65">
        <v>24.9</v>
      </c>
      <c r="J105" s="65">
        <v>195.2</v>
      </c>
      <c r="K105" s="50">
        <v>173</v>
      </c>
      <c r="L105" s="52"/>
    </row>
    <row r="106" spans="1:12" ht="15" x14ac:dyDescent="0.25">
      <c r="A106" s="23"/>
      <c r="B106" s="15"/>
      <c r="C106" s="11"/>
      <c r="D106" s="6"/>
      <c r="E106" s="48"/>
      <c r="F106" s="64"/>
      <c r="G106" s="65"/>
      <c r="H106" s="65"/>
      <c r="I106" s="65"/>
      <c r="J106" s="65"/>
      <c r="K106" s="50"/>
      <c r="L106" s="52"/>
    </row>
    <row r="107" spans="1:12" ht="15" x14ac:dyDescent="0.25">
      <c r="A107" s="23"/>
      <c r="B107" s="15"/>
      <c r="C107" s="11"/>
      <c r="D107" s="7" t="s">
        <v>22</v>
      </c>
      <c r="E107" s="48" t="s">
        <v>56</v>
      </c>
      <c r="F107" s="64">
        <v>200</v>
      </c>
      <c r="G107" s="65">
        <v>3.6</v>
      </c>
      <c r="H107" s="65">
        <v>2.67</v>
      </c>
      <c r="I107" s="65">
        <v>29.2</v>
      </c>
      <c r="J107" s="65">
        <v>155.19999999999999</v>
      </c>
      <c r="K107" s="50">
        <v>379</v>
      </c>
      <c r="L107" s="52"/>
    </row>
    <row r="108" spans="1:12" ht="15" x14ac:dyDescent="0.25">
      <c r="A108" s="23"/>
      <c r="B108" s="15"/>
      <c r="C108" s="11"/>
      <c r="D108" s="7" t="s">
        <v>26</v>
      </c>
      <c r="E108" s="48" t="s">
        <v>88</v>
      </c>
      <c r="F108" s="64">
        <v>40</v>
      </c>
      <c r="G108" s="65">
        <v>5.0999999999999996</v>
      </c>
      <c r="H108" s="65">
        <v>4.5999999999999996</v>
      </c>
      <c r="I108" s="65">
        <v>0.3</v>
      </c>
      <c r="J108" s="65">
        <v>63</v>
      </c>
      <c r="K108" s="50">
        <v>209</v>
      </c>
      <c r="L108" s="52"/>
    </row>
    <row r="109" spans="1:12" ht="15" x14ac:dyDescent="0.25">
      <c r="A109" s="23"/>
      <c r="B109" s="15"/>
      <c r="C109" s="11"/>
      <c r="D109" s="7" t="s">
        <v>23</v>
      </c>
      <c r="E109" s="48" t="s">
        <v>42</v>
      </c>
      <c r="F109" s="64">
        <v>60</v>
      </c>
      <c r="G109" s="65">
        <v>4.74</v>
      </c>
      <c r="H109" s="65">
        <v>0.6</v>
      </c>
      <c r="I109" s="65">
        <v>28.98</v>
      </c>
      <c r="J109" s="65">
        <v>140.28</v>
      </c>
      <c r="K109" s="50" t="s">
        <v>45</v>
      </c>
      <c r="L109" s="52"/>
    </row>
    <row r="110" spans="1:12" ht="15" x14ac:dyDescent="0.25">
      <c r="A110" s="23"/>
      <c r="B110" s="15"/>
      <c r="C110" s="11"/>
      <c r="D110" s="6"/>
      <c r="E110" s="71" t="s">
        <v>110</v>
      </c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6"/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SUM(F105:F111)</f>
        <v>510</v>
      </c>
      <c r="G112" s="19">
        <f t="shared" ref="G112:J112" si="51">SUM(G105:G111)</f>
        <v>19.07</v>
      </c>
      <c r="H112" s="19">
        <f t="shared" si="51"/>
        <v>16.670000000000002</v>
      </c>
      <c r="I112" s="19">
        <f t="shared" si="51"/>
        <v>83.38</v>
      </c>
      <c r="J112" s="19">
        <f t="shared" si="51"/>
        <v>553.67999999999995</v>
      </c>
      <c r="K112" s="25"/>
      <c r="L112" s="19">
        <v>62.4</v>
      </c>
    </row>
    <row r="113" spans="1:12" ht="15" x14ac:dyDescent="0.25">
      <c r="A113" s="26">
        <f>A105</f>
        <v>2</v>
      </c>
      <c r="B113" s="13">
        <f>B105</f>
        <v>1</v>
      </c>
      <c r="C113" s="10" t="s">
        <v>25</v>
      </c>
      <c r="D113" s="7" t="s">
        <v>26</v>
      </c>
      <c r="E113" s="54" t="s">
        <v>89</v>
      </c>
      <c r="F113" s="66">
        <v>60</v>
      </c>
      <c r="G113" s="67">
        <v>0.52</v>
      </c>
      <c r="H113" s="67">
        <v>3.07</v>
      </c>
      <c r="I113" s="68">
        <v>1.57</v>
      </c>
      <c r="J113" s="67">
        <v>35.880000000000003</v>
      </c>
      <c r="K113" s="58">
        <v>17</v>
      </c>
      <c r="L113" s="59"/>
    </row>
    <row r="114" spans="1:12" ht="15" x14ac:dyDescent="0.25">
      <c r="A114" s="23"/>
      <c r="B114" s="15"/>
      <c r="C114" s="11"/>
      <c r="D114" s="7" t="s">
        <v>27</v>
      </c>
      <c r="E114" s="60" t="s">
        <v>90</v>
      </c>
      <c r="F114" s="64">
        <v>210</v>
      </c>
      <c r="G114" s="69">
        <v>4.2300000000000004</v>
      </c>
      <c r="H114" s="69">
        <v>5.58</v>
      </c>
      <c r="I114" s="69">
        <v>13.06</v>
      </c>
      <c r="J114" s="69">
        <v>128.47</v>
      </c>
      <c r="K114" s="62">
        <v>102</v>
      </c>
      <c r="L114" s="53"/>
    </row>
    <row r="115" spans="1:12" ht="15" x14ac:dyDescent="0.25">
      <c r="A115" s="23"/>
      <c r="B115" s="15"/>
      <c r="C115" s="11"/>
      <c r="D115" s="7" t="s">
        <v>27</v>
      </c>
      <c r="E115" s="60" t="s">
        <v>116</v>
      </c>
      <c r="F115" s="64">
        <v>210</v>
      </c>
      <c r="G115" s="69">
        <v>4.2</v>
      </c>
      <c r="H115" s="69">
        <v>4.07</v>
      </c>
      <c r="I115" s="69">
        <v>10.199999999999999</v>
      </c>
      <c r="J115" s="69">
        <v>95.6</v>
      </c>
      <c r="K115" s="62">
        <v>95</v>
      </c>
      <c r="L115" s="53"/>
    </row>
    <row r="116" spans="1:12" ht="15" x14ac:dyDescent="0.25">
      <c r="A116" s="23"/>
      <c r="B116" s="15"/>
      <c r="C116" s="11"/>
      <c r="D116" s="7" t="s">
        <v>28</v>
      </c>
      <c r="E116" s="60" t="s">
        <v>66</v>
      </c>
      <c r="F116" s="64">
        <v>200</v>
      </c>
      <c r="G116" s="69">
        <v>18.12</v>
      </c>
      <c r="H116" s="69">
        <v>17.73</v>
      </c>
      <c r="I116" s="69">
        <v>42</v>
      </c>
      <c r="J116" s="69">
        <v>411.55</v>
      </c>
      <c r="K116" s="62">
        <v>291</v>
      </c>
      <c r="L116" s="53"/>
    </row>
    <row r="117" spans="1:12" ht="15" x14ac:dyDescent="0.25">
      <c r="A117" s="23"/>
      <c r="B117" s="15"/>
      <c r="C117" s="11"/>
      <c r="D117" s="7"/>
      <c r="E117" s="60"/>
      <c r="F117" s="64"/>
      <c r="G117" s="69"/>
      <c r="H117" s="69"/>
      <c r="I117" s="69"/>
      <c r="J117" s="69"/>
      <c r="K117" s="62"/>
      <c r="L117" s="53"/>
    </row>
    <row r="118" spans="1:12" ht="15" x14ac:dyDescent="0.25">
      <c r="A118" s="23"/>
      <c r="B118" s="15"/>
      <c r="C118" s="11"/>
      <c r="D118" s="7" t="s">
        <v>30</v>
      </c>
      <c r="E118" s="60" t="s">
        <v>50</v>
      </c>
      <c r="F118" s="64">
        <v>200</v>
      </c>
      <c r="G118" s="69">
        <v>0.04</v>
      </c>
      <c r="H118" s="69">
        <v>0</v>
      </c>
      <c r="I118" s="69">
        <v>24.76</v>
      </c>
      <c r="J118" s="69">
        <v>94.2</v>
      </c>
      <c r="K118" s="62">
        <v>349</v>
      </c>
      <c r="L118" s="53"/>
    </row>
    <row r="119" spans="1:12" ht="15" x14ac:dyDescent="0.25">
      <c r="A119" s="23"/>
      <c r="B119" s="15"/>
      <c r="C119" s="11"/>
      <c r="D119" s="7" t="s">
        <v>31</v>
      </c>
      <c r="E119" s="60" t="s">
        <v>51</v>
      </c>
      <c r="F119" s="64">
        <v>20</v>
      </c>
      <c r="G119" s="69">
        <v>1.58</v>
      </c>
      <c r="H119" s="69">
        <v>0.2</v>
      </c>
      <c r="I119" s="69">
        <v>9.66</v>
      </c>
      <c r="J119" s="69">
        <v>46.76</v>
      </c>
      <c r="K119" s="62" t="s">
        <v>45</v>
      </c>
      <c r="L119" s="53"/>
    </row>
    <row r="120" spans="1:12" ht="15" x14ac:dyDescent="0.25">
      <c r="A120" s="23"/>
      <c r="B120" s="15"/>
      <c r="C120" s="11"/>
      <c r="D120" s="7" t="s">
        <v>32</v>
      </c>
      <c r="E120" s="60" t="s">
        <v>52</v>
      </c>
      <c r="F120" s="64">
        <v>40</v>
      </c>
      <c r="G120" s="69">
        <v>2.2400000000000002</v>
      </c>
      <c r="H120" s="69">
        <v>0.44</v>
      </c>
      <c r="I120" s="69">
        <v>19.760000000000002</v>
      </c>
      <c r="J120" s="69">
        <v>91.96</v>
      </c>
      <c r="K120" s="62" t="s">
        <v>45</v>
      </c>
      <c r="L120" s="53"/>
    </row>
    <row r="121" spans="1:12" ht="15" x14ac:dyDescent="0.25">
      <c r="A121" s="23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23"/>
      <c r="B122" s="15"/>
      <c r="C122" s="11"/>
      <c r="D122" s="6"/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24"/>
      <c r="B123" s="17"/>
      <c r="C123" s="8"/>
      <c r="D123" s="18" t="s">
        <v>33</v>
      </c>
      <c r="E123" s="9"/>
      <c r="F123" s="19">
        <f>SUM(F113:F122)</f>
        <v>940</v>
      </c>
      <c r="G123" s="19">
        <f t="shared" ref="G123:J123" si="52">SUM(G113:G122)</f>
        <v>30.93</v>
      </c>
      <c r="H123" s="19">
        <f t="shared" si="52"/>
        <v>31.090000000000003</v>
      </c>
      <c r="I123" s="19">
        <f t="shared" si="52"/>
        <v>121.01</v>
      </c>
      <c r="J123" s="19">
        <f t="shared" si="52"/>
        <v>904.42000000000007</v>
      </c>
      <c r="K123" s="25"/>
      <c r="L123" s="19">
        <v>85.6</v>
      </c>
    </row>
    <row r="124" spans="1:12" ht="15" x14ac:dyDescent="0.2">
      <c r="A124" s="29">
        <f>A105</f>
        <v>2</v>
      </c>
      <c r="B124" s="30">
        <f>B105</f>
        <v>1</v>
      </c>
      <c r="C124" s="75" t="s">
        <v>4</v>
      </c>
      <c r="D124" s="76"/>
      <c r="E124" s="31"/>
      <c r="F124" s="32">
        <f>F112+F123</f>
        <v>1450</v>
      </c>
      <c r="G124" s="32">
        <f t="shared" ref="G124" si="53">G112+G123</f>
        <v>50</v>
      </c>
      <c r="H124" s="32">
        <f t="shared" ref="H124" si="54">H112+H123</f>
        <v>47.760000000000005</v>
      </c>
      <c r="I124" s="32">
        <f t="shared" ref="I124" si="55">I112+I123</f>
        <v>204.39</v>
      </c>
      <c r="J124" s="32">
        <f>J112+J123</f>
        <v>1458.1</v>
      </c>
      <c r="K124" s="32"/>
      <c r="L124" s="32">
        <v>148</v>
      </c>
    </row>
    <row r="125" spans="1:12" ht="15" x14ac:dyDescent="0.25">
      <c r="A125" s="14">
        <v>2</v>
      </c>
      <c r="B125" s="15">
        <v>2</v>
      </c>
      <c r="C125" s="22" t="s">
        <v>20</v>
      </c>
      <c r="D125" s="5" t="s">
        <v>21</v>
      </c>
      <c r="E125" s="48" t="s">
        <v>91</v>
      </c>
      <c r="F125" s="52">
        <v>180</v>
      </c>
      <c r="G125" s="52">
        <v>9.09</v>
      </c>
      <c r="H125" s="52">
        <v>4.28</v>
      </c>
      <c r="I125" s="52">
        <v>32.270000000000003</v>
      </c>
      <c r="J125" s="52">
        <v>195.6</v>
      </c>
      <c r="K125" s="50">
        <v>188</v>
      </c>
      <c r="L125" s="53"/>
    </row>
    <row r="126" spans="1:12" ht="15" x14ac:dyDescent="0.25">
      <c r="A126" s="14"/>
      <c r="B126" s="15"/>
      <c r="C126" s="11"/>
      <c r="D126" s="6"/>
      <c r="E126" s="48"/>
      <c r="F126" s="52"/>
      <c r="G126" s="52"/>
      <c r="H126" s="52"/>
      <c r="I126" s="52"/>
      <c r="J126" s="52"/>
      <c r="K126" s="50"/>
      <c r="L126" s="53"/>
    </row>
    <row r="127" spans="1:12" ht="15" x14ac:dyDescent="0.25">
      <c r="A127" s="14"/>
      <c r="B127" s="15"/>
      <c r="C127" s="11"/>
      <c r="D127" s="7" t="s">
        <v>22</v>
      </c>
      <c r="E127" s="48" t="s">
        <v>83</v>
      </c>
      <c r="F127" s="52">
        <v>200</v>
      </c>
      <c r="G127" s="52">
        <v>3.52</v>
      </c>
      <c r="H127" s="52">
        <v>3.72</v>
      </c>
      <c r="I127" s="52">
        <v>25.49</v>
      </c>
      <c r="J127" s="52">
        <v>145.19999999999999</v>
      </c>
      <c r="K127" s="50">
        <v>382</v>
      </c>
      <c r="L127" s="53"/>
    </row>
    <row r="128" spans="1:12" ht="15" x14ac:dyDescent="0.25">
      <c r="A128" s="14"/>
      <c r="B128" s="15"/>
      <c r="C128" s="11"/>
      <c r="D128" s="7" t="s">
        <v>23</v>
      </c>
      <c r="E128" s="48" t="s">
        <v>73</v>
      </c>
      <c r="F128" s="52">
        <v>40</v>
      </c>
      <c r="G128" s="52">
        <v>4.9000000000000004</v>
      </c>
      <c r="H128" s="52">
        <v>11.55</v>
      </c>
      <c r="I128" s="52">
        <v>17.100000000000001</v>
      </c>
      <c r="J128" s="52">
        <v>193</v>
      </c>
      <c r="K128" s="50">
        <v>3</v>
      </c>
      <c r="L128" s="53"/>
    </row>
    <row r="129" spans="1:12" ht="15" x14ac:dyDescent="0.25">
      <c r="A129" s="14"/>
      <c r="B129" s="15"/>
      <c r="C129" s="11"/>
      <c r="D129" s="7" t="s">
        <v>24</v>
      </c>
      <c r="E129" s="48" t="s">
        <v>74</v>
      </c>
      <c r="F129" s="48">
        <v>100</v>
      </c>
      <c r="G129" s="52">
        <v>0.9</v>
      </c>
      <c r="H129" s="52">
        <v>0.2</v>
      </c>
      <c r="I129" s="52">
        <v>8.1</v>
      </c>
      <c r="J129" s="52">
        <v>37.799999999999997</v>
      </c>
      <c r="K129" s="50">
        <v>338</v>
      </c>
      <c r="L129" s="53"/>
    </row>
    <row r="130" spans="1:12" ht="15" x14ac:dyDescent="0.25">
      <c r="A130" s="14"/>
      <c r="B130" s="15"/>
      <c r="C130" s="11"/>
      <c r="D130" s="6"/>
      <c r="E130" s="71" t="s">
        <v>110</v>
      </c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6"/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6"/>
      <c r="B132" s="17"/>
      <c r="C132" s="8"/>
      <c r="D132" s="18" t="s">
        <v>33</v>
      </c>
      <c r="E132" s="9"/>
      <c r="F132" s="19">
        <f>SUM(F125:F131)</f>
        <v>520</v>
      </c>
      <c r="G132" s="19">
        <f t="shared" ref="G132:J132" si="56">SUM(G125:G131)</f>
        <v>18.409999999999997</v>
      </c>
      <c r="H132" s="19">
        <f t="shared" si="56"/>
        <v>19.75</v>
      </c>
      <c r="I132" s="19">
        <f t="shared" si="56"/>
        <v>82.960000000000008</v>
      </c>
      <c r="J132" s="19">
        <f t="shared" si="56"/>
        <v>571.59999999999991</v>
      </c>
      <c r="K132" s="25"/>
      <c r="L132" s="19">
        <v>62.4</v>
      </c>
    </row>
    <row r="133" spans="1:12" ht="15" x14ac:dyDescent="0.25">
      <c r="A133" s="13">
        <f>A125</f>
        <v>2</v>
      </c>
      <c r="B133" s="13">
        <f>B125</f>
        <v>2</v>
      </c>
      <c r="C133" s="10" t="s">
        <v>25</v>
      </c>
      <c r="D133" s="7" t="s">
        <v>26</v>
      </c>
      <c r="E133" s="54" t="s">
        <v>59</v>
      </c>
      <c r="F133" s="55">
        <v>60</v>
      </c>
      <c r="G133" s="56">
        <v>1.56</v>
      </c>
      <c r="H133" s="56">
        <v>3.73</v>
      </c>
      <c r="I133" s="57">
        <v>13.29</v>
      </c>
      <c r="J133" s="56">
        <v>92.94</v>
      </c>
      <c r="K133" s="58">
        <v>49</v>
      </c>
      <c r="L133" s="59"/>
    </row>
    <row r="134" spans="1:12" ht="15" x14ac:dyDescent="0.25">
      <c r="A134" s="14"/>
      <c r="B134" s="15"/>
      <c r="C134" s="11"/>
      <c r="D134" s="7" t="s">
        <v>27</v>
      </c>
      <c r="E134" s="60" t="s">
        <v>92</v>
      </c>
      <c r="F134" s="49">
        <v>210</v>
      </c>
      <c r="G134" s="61">
        <v>3.42</v>
      </c>
      <c r="H134" s="61">
        <v>1.51</v>
      </c>
      <c r="I134" s="61">
        <v>7.85</v>
      </c>
      <c r="J134" s="61">
        <v>81.3</v>
      </c>
      <c r="K134" s="62">
        <v>63</v>
      </c>
      <c r="L134" s="53"/>
    </row>
    <row r="135" spans="1:12" ht="15" x14ac:dyDescent="0.25">
      <c r="A135" s="14"/>
      <c r="B135" s="15"/>
      <c r="C135" s="11"/>
      <c r="D135" s="7" t="s">
        <v>27</v>
      </c>
      <c r="E135" s="60" t="s">
        <v>78</v>
      </c>
      <c r="F135" s="49">
        <v>210</v>
      </c>
      <c r="G135" s="61">
        <v>1.68</v>
      </c>
      <c r="H135" s="61">
        <v>5.98</v>
      </c>
      <c r="I135" s="61">
        <v>9.35</v>
      </c>
      <c r="J135" s="61">
        <v>98.37</v>
      </c>
      <c r="K135" s="62">
        <v>99</v>
      </c>
      <c r="L135" s="53"/>
    </row>
    <row r="136" spans="1:12" ht="15" x14ac:dyDescent="0.25">
      <c r="A136" s="14"/>
      <c r="B136" s="15"/>
      <c r="C136" s="11"/>
      <c r="D136" s="7" t="s">
        <v>28</v>
      </c>
      <c r="E136" s="60" t="s">
        <v>93</v>
      </c>
      <c r="F136" s="49">
        <v>90</v>
      </c>
      <c r="G136" s="61">
        <v>9.33</v>
      </c>
      <c r="H136" s="61">
        <v>14.59</v>
      </c>
      <c r="I136" s="61">
        <v>9.8699999999999992</v>
      </c>
      <c r="J136" s="61">
        <v>205.64</v>
      </c>
      <c r="K136" s="62" t="s">
        <v>94</v>
      </c>
      <c r="L136" s="53"/>
    </row>
    <row r="137" spans="1:12" ht="15" x14ac:dyDescent="0.25">
      <c r="A137" s="14"/>
      <c r="B137" s="15"/>
      <c r="C137" s="11"/>
      <c r="D137" s="7" t="s">
        <v>29</v>
      </c>
      <c r="E137" s="60" t="s">
        <v>95</v>
      </c>
      <c r="F137" s="49">
        <v>150</v>
      </c>
      <c r="G137" s="61">
        <v>5.52</v>
      </c>
      <c r="H137" s="61">
        <v>4.5199999999999996</v>
      </c>
      <c r="I137" s="61">
        <v>26.45</v>
      </c>
      <c r="J137" s="61">
        <v>168.45</v>
      </c>
      <c r="K137" s="62">
        <v>202</v>
      </c>
      <c r="L137" s="53"/>
    </row>
    <row r="138" spans="1:12" ht="15" x14ac:dyDescent="0.25">
      <c r="A138" s="14"/>
      <c r="B138" s="15"/>
      <c r="C138" s="11"/>
      <c r="D138" s="7" t="s">
        <v>30</v>
      </c>
      <c r="E138" s="60" t="s">
        <v>67</v>
      </c>
      <c r="F138" s="49">
        <v>200</v>
      </c>
      <c r="G138" s="61">
        <v>0.2</v>
      </c>
      <c r="H138" s="61">
        <v>0</v>
      </c>
      <c r="I138" s="61">
        <v>14</v>
      </c>
      <c r="J138" s="61">
        <v>28</v>
      </c>
      <c r="K138" s="62">
        <v>376</v>
      </c>
      <c r="L138" s="53"/>
    </row>
    <row r="139" spans="1:12" ht="15" x14ac:dyDescent="0.25">
      <c r="A139" s="14"/>
      <c r="B139" s="15"/>
      <c r="C139" s="11"/>
      <c r="D139" s="7" t="s">
        <v>31</v>
      </c>
      <c r="E139" s="60" t="s">
        <v>51</v>
      </c>
      <c r="F139" s="49">
        <v>20</v>
      </c>
      <c r="G139" s="61">
        <v>1.58</v>
      </c>
      <c r="H139" s="61">
        <v>0.2</v>
      </c>
      <c r="I139" s="61">
        <v>9.66</v>
      </c>
      <c r="J139" s="61">
        <v>46.76</v>
      </c>
      <c r="K139" s="62" t="s">
        <v>45</v>
      </c>
      <c r="L139" s="53"/>
    </row>
    <row r="140" spans="1:12" ht="15" x14ac:dyDescent="0.25">
      <c r="A140" s="14"/>
      <c r="B140" s="15"/>
      <c r="C140" s="11"/>
      <c r="D140" s="7" t="s">
        <v>32</v>
      </c>
      <c r="E140" s="60" t="s">
        <v>52</v>
      </c>
      <c r="F140" s="49">
        <v>40</v>
      </c>
      <c r="G140" s="61">
        <v>2.2400000000000002</v>
      </c>
      <c r="H140" s="61">
        <v>0.44</v>
      </c>
      <c r="I140" s="61">
        <v>19.760000000000002</v>
      </c>
      <c r="J140" s="61">
        <v>91.96</v>
      </c>
      <c r="K140" s="62" t="s">
        <v>45</v>
      </c>
      <c r="L140" s="53"/>
    </row>
    <row r="141" spans="1:12" ht="15" x14ac:dyDescent="0.25">
      <c r="A141" s="14"/>
      <c r="B141" s="15"/>
      <c r="C141" s="11"/>
      <c r="D141" s="6"/>
      <c r="E141" s="39"/>
      <c r="F141" s="40"/>
      <c r="G141" s="40"/>
      <c r="H141" s="40"/>
      <c r="I141" s="40"/>
      <c r="J141" s="40"/>
      <c r="K141" s="41"/>
      <c r="L141" s="40"/>
    </row>
    <row r="142" spans="1:12" ht="15" x14ac:dyDescent="0.25">
      <c r="A142" s="14"/>
      <c r="B142" s="15"/>
      <c r="C142" s="11"/>
      <c r="D142" s="6"/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16"/>
      <c r="B143" s="17"/>
      <c r="C143" s="8"/>
      <c r="D143" s="18" t="s">
        <v>33</v>
      </c>
      <c r="E143" s="9"/>
      <c r="F143" s="19">
        <f>SUM(F133:F142)</f>
        <v>980</v>
      </c>
      <c r="G143" s="19">
        <f t="shared" ref="G143:J143" si="57">SUM(G133:G142)</f>
        <v>25.53</v>
      </c>
      <c r="H143" s="19">
        <f t="shared" si="57"/>
        <v>30.970000000000002</v>
      </c>
      <c r="I143" s="19">
        <f t="shared" si="57"/>
        <v>110.23</v>
      </c>
      <c r="J143" s="19">
        <f t="shared" si="57"/>
        <v>813.42000000000007</v>
      </c>
      <c r="K143" s="25"/>
      <c r="L143" s="19">
        <v>85.6</v>
      </c>
    </row>
    <row r="144" spans="1:12" ht="15" x14ac:dyDescent="0.2">
      <c r="A144" s="33">
        <f>A125</f>
        <v>2</v>
      </c>
      <c r="B144" s="33">
        <f>B125</f>
        <v>2</v>
      </c>
      <c r="C144" s="75" t="s">
        <v>4</v>
      </c>
      <c r="D144" s="76"/>
      <c r="E144" s="31"/>
      <c r="F144" s="32">
        <f>F132+F143</f>
        <v>1500</v>
      </c>
      <c r="G144" s="32">
        <f t="shared" ref="G144" si="58">G132+G143</f>
        <v>43.94</v>
      </c>
      <c r="H144" s="32">
        <f t="shared" ref="H144" si="59">H132+H143</f>
        <v>50.72</v>
      </c>
      <c r="I144" s="32">
        <f t="shared" ref="I144" si="60">I132+I143</f>
        <v>193.19</v>
      </c>
      <c r="J144" s="32">
        <f t="shared" ref="J144" si="61">J132+J143</f>
        <v>1385.02</v>
      </c>
      <c r="K144" s="32"/>
      <c r="L144" s="32">
        <v>148</v>
      </c>
    </row>
    <row r="145" spans="1:12" ht="15" x14ac:dyDescent="0.25">
      <c r="A145" s="20">
        <v>2</v>
      </c>
      <c r="B145" s="21">
        <v>3</v>
      </c>
      <c r="C145" s="22" t="s">
        <v>20</v>
      </c>
      <c r="D145" s="5" t="s">
        <v>21</v>
      </c>
      <c r="E145" s="48" t="s">
        <v>96</v>
      </c>
      <c r="F145" s="49">
        <v>210</v>
      </c>
      <c r="G145" s="52">
        <v>10.46</v>
      </c>
      <c r="H145" s="52">
        <v>15.3</v>
      </c>
      <c r="I145" s="52">
        <v>23.02</v>
      </c>
      <c r="J145" s="52">
        <v>265.87</v>
      </c>
      <c r="K145" s="50">
        <v>174</v>
      </c>
      <c r="L145" s="53"/>
    </row>
    <row r="146" spans="1:12" ht="15" x14ac:dyDescent="0.25">
      <c r="A146" s="23"/>
      <c r="B146" s="15"/>
      <c r="C146" s="11"/>
      <c r="D146" s="6"/>
      <c r="E146" s="48"/>
      <c r="F146" s="49"/>
      <c r="G146" s="52"/>
      <c r="H146" s="52"/>
      <c r="I146" s="52"/>
      <c r="J146" s="52"/>
      <c r="K146" s="50"/>
      <c r="L146" s="53"/>
    </row>
    <row r="147" spans="1:12" ht="15" x14ac:dyDescent="0.25">
      <c r="A147" s="23"/>
      <c r="B147" s="15"/>
      <c r="C147" s="11"/>
      <c r="D147" s="7" t="s">
        <v>22</v>
      </c>
      <c r="E147" s="48" t="s">
        <v>63</v>
      </c>
      <c r="F147" s="49">
        <v>200</v>
      </c>
      <c r="G147" s="52">
        <v>0.13</v>
      </c>
      <c r="H147" s="52">
        <v>0.02</v>
      </c>
      <c r="I147" s="52">
        <v>10.25</v>
      </c>
      <c r="J147" s="52">
        <v>41.68</v>
      </c>
      <c r="K147" s="50">
        <v>377</v>
      </c>
      <c r="L147" s="53"/>
    </row>
    <row r="148" spans="1:12" ht="15.75" customHeight="1" x14ac:dyDescent="0.25">
      <c r="A148" s="23"/>
      <c r="B148" s="15"/>
      <c r="C148" s="11"/>
      <c r="D148" s="7" t="s">
        <v>23</v>
      </c>
      <c r="E148" s="48" t="s">
        <v>42</v>
      </c>
      <c r="F148" s="49">
        <v>60</v>
      </c>
      <c r="G148" s="52">
        <v>4.74</v>
      </c>
      <c r="H148" s="52">
        <v>0.6</v>
      </c>
      <c r="I148" s="52">
        <v>28.98</v>
      </c>
      <c r="J148" s="52">
        <v>140.28</v>
      </c>
      <c r="K148" s="50" t="s">
        <v>45</v>
      </c>
      <c r="L148" s="53"/>
    </row>
    <row r="149" spans="1:12" ht="15" x14ac:dyDescent="0.25">
      <c r="A149" s="23"/>
      <c r="B149" s="15"/>
      <c r="C149" s="11"/>
      <c r="D149" s="7" t="s">
        <v>24</v>
      </c>
      <c r="E149" s="48" t="s">
        <v>44</v>
      </c>
      <c r="F149" s="49">
        <v>30</v>
      </c>
      <c r="G149" s="52">
        <v>0.15</v>
      </c>
      <c r="H149" s="52">
        <v>0</v>
      </c>
      <c r="I149" s="52">
        <v>21.48</v>
      </c>
      <c r="J149" s="52">
        <v>86.52</v>
      </c>
      <c r="K149" s="50">
        <v>30</v>
      </c>
      <c r="L149" s="53"/>
    </row>
    <row r="150" spans="1:12" ht="15" x14ac:dyDescent="0.25">
      <c r="A150" s="23"/>
      <c r="B150" s="15"/>
      <c r="C150" s="11"/>
      <c r="D150" s="6"/>
      <c r="E150" s="71" t="s">
        <v>110</v>
      </c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6"/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4"/>
      <c r="B152" s="17"/>
      <c r="C152" s="8"/>
      <c r="D152" s="18" t="s">
        <v>33</v>
      </c>
      <c r="E152" s="9"/>
      <c r="F152" s="19">
        <f>SUM(F145:F151)</f>
        <v>500</v>
      </c>
      <c r="G152" s="19">
        <f t="shared" ref="G152:J152" si="62">SUM(G145:G151)</f>
        <v>15.480000000000002</v>
      </c>
      <c r="H152" s="19">
        <f t="shared" si="62"/>
        <v>15.92</v>
      </c>
      <c r="I152" s="19">
        <f t="shared" si="62"/>
        <v>83.73</v>
      </c>
      <c r="J152" s="19">
        <f t="shared" si="62"/>
        <v>534.35</v>
      </c>
      <c r="K152" s="25"/>
      <c r="L152" s="19">
        <v>62.4</v>
      </c>
    </row>
    <row r="153" spans="1:12" ht="15" x14ac:dyDescent="0.25">
      <c r="A153" s="26">
        <f>A145</f>
        <v>2</v>
      </c>
      <c r="B153" s="13">
        <f>B145</f>
        <v>3</v>
      </c>
      <c r="C153" s="10" t="s">
        <v>25</v>
      </c>
      <c r="D153" s="7" t="s">
        <v>26</v>
      </c>
      <c r="E153" s="54" t="s">
        <v>77</v>
      </c>
      <c r="F153" s="55">
        <v>60</v>
      </c>
      <c r="G153" s="56">
        <v>0.86</v>
      </c>
      <c r="H153" s="56">
        <v>3.65</v>
      </c>
      <c r="I153" s="57">
        <v>8.08</v>
      </c>
      <c r="J153" s="56">
        <v>66.37</v>
      </c>
      <c r="K153" s="58">
        <v>52</v>
      </c>
      <c r="L153" s="59"/>
    </row>
    <row r="154" spans="1:12" ht="15" x14ac:dyDescent="0.25">
      <c r="A154" s="23"/>
      <c r="B154" s="15"/>
      <c r="C154" s="11"/>
      <c r="D154" s="7" t="s">
        <v>27</v>
      </c>
      <c r="E154" s="60" t="s">
        <v>97</v>
      </c>
      <c r="F154" s="49">
        <v>220</v>
      </c>
      <c r="G154" s="61">
        <v>5.38</v>
      </c>
      <c r="H154" s="61">
        <v>2.76</v>
      </c>
      <c r="I154" s="61">
        <v>13.36</v>
      </c>
      <c r="J154" s="61">
        <v>99.5</v>
      </c>
      <c r="K154" s="62">
        <v>97</v>
      </c>
      <c r="L154" s="53"/>
    </row>
    <row r="155" spans="1:12" ht="15" x14ac:dyDescent="0.25">
      <c r="A155" s="23"/>
      <c r="B155" s="15"/>
      <c r="C155" s="11"/>
      <c r="D155" s="7" t="s">
        <v>27</v>
      </c>
      <c r="E155" s="60" t="s">
        <v>112</v>
      </c>
      <c r="F155" s="49">
        <v>220</v>
      </c>
      <c r="G155" s="61">
        <v>1.5</v>
      </c>
      <c r="H155" s="61">
        <v>2.2000000000000002</v>
      </c>
      <c r="I155" s="61">
        <v>13.6</v>
      </c>
      <c r="J155" s="61">
        <v>84.8</v>
      </c>
      <c r="K155" s="62">
        <v>106</v>
      </c>
      <c r="L155" s="53"/>
    </row>
    <row r="156" spans="1:12" ht="15" x14ac:dyDescent="0.25">
      <c r="A156" s="23"/>
      <c r="B156" s="15"/>
      <c r="C156" s="11"/>
      <c r="D156" s="7" t="s">
        <v>28</v>
      </c>
      <c r="E156" s="60" t="s">
        <v>98</v>
      </c>
      <c r="F156" s="49">
        <v>90</v>
      </c>
      <c r="G156" s="61">
        <v>10.35</v>
      </c>
      <c r="H156" s="61">
        <v>12.12</v>
      </c>
      <c r="I156" s="61">
        <v>5.36</v>
      </c>
      <c r="J156" s="61">
        <v>170.58</v>
      </c>
      <c r="K156" s="62">
        <v>290</v>
      </c>
      <c r="L156" s="53"/>
    </row>
    <row r="157" spans="1:12" ht="15" x14ac:dyDescent="0.25">
      <c r="A157" s="23"/>
      <c r="B157" s="15"/>
      <c r="C157" s="11"/>
      <c r="D157" s="7" t="s">
        <v>29</v>
      </c>
      <c r="E157" s="60" t="s">
        <v>86</v>
      </c>
      <c r="F157" s="49">
        <v>150</v>
      </c>
      <c r="G157" s="61">
        <v>3.06</v>
      </c>
      <c r="H157" s="61">
        <v>4.8</v>
      </c>
      <c r="I157" s="61">
        <v>20.45</v>
      </c>
      <c r="J157" s="61">
        <v>137.25</v>
      </c>
      <c r="K157" s="62">
        <v>312</v>
      </c>
      <c r="L157" s="53"/>
    </row>
    <row r="158" spans="1:12" ht="15" x14ac:dyDescent="0.25">
      <c r="A158" s="23"/>
      <c r="B158" s="15"/>
      <c r="C158" s="11"/>
      <c r="D158" s="7" t="s">
        <v>30</v>
      </c>
      <c r="E158" s="60" t="s">
        <v>99</v>
      </c>
      <c r="F158" s="49">
        <v>200</v>
      </c>
      <c r="G158" s="61">
        <v>0.18</v>
      </c>
      <c r="H158" s="61">
        <v>0.02</v>
      </c>
      <c r="I158" s="61">
        <v>27.46</v>
      </c>
      <c r="J158" s="61">
        <v>94.58</v>
      </c>
      <c r="K158" s="62">
        <v>436</v>
      </c>
      <c r="L158" s="53"/>
    </row>
    <row r="159" spans="1:12" ht="15" x14ac:dyDescent="0.25">
      <c r="A159" s="23"/>
      <c r="B159" s="15"/>
      <c r="C159" s="11"/>
      <c r="D159" s="7" t="s">
        <v>31</v>
      </c>
      <c r="E159" s="60" t="s">
        <v>51</v>
      </c>
      <c r="F159" s="49">
        <v>20</v>
      </c>
      <c r="G159" s="61">
        <v>1.58</v>
      </c>
      <c r="H159" s="61">
        <v>0.2</v>
      </c>
      <c r="I159" s="61">
        <v>9.66</v>
      </c>
      <c r="J159" s="61">
        <v>46.76</v>
      </c>
      <c r="K159" s="62" t="s">
        <v>45</v>
      </c>
      <c r="L159" s="53"/>
    </row>
    <row r="160" spans="1:12" ht="15" x14ac:dyDescent="0.25">
      <c r="A160" s="23"/>
      <c r="B160" s="15"/>
      <c r="C160" s="11"/>
      <c r="D160" s="7" t="s">
        <v>32</v>
      </c>
      <c r="E160" s="60" t="s">
        <v>52</v>
      </c>
      <c r="F160" s="49">
        <v>40</v>
      </c>
      <c r="G160" s="61">
        <v>2.2400000000000002</v>
      </c>
      <c r="H160" s="61">
        <v>0.44</v>
      </c>
      <c r="I160" s="61">
        <v>19.760000000000002</v>
      </c>
      <c r="J160" s="61">
        <v>91.96</v>
      </c>
      <c r="K160" s="62" t="s">
        <v>45</v>
      </c>
      <c r="L160" s="53"/>
    </row>
    <row r="161" spans="1:12" ht="15" x14ac:dyDescent="0.25">
      <c r="A161" s="23"/>
      <c r="B161" s="15"/>
      <c r="C161" s="11"/>
      <c r="D161" s="6"/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6"/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SUM(F153:F162)</f>
        <v>1000</v>
      </c>
      <c r="G163" s="19">
        <f t="shared" ref="G163:J163" si="63">SUM(G153:G162)</f>
        <v>25.15</v>
      </c>
      <c r="H163" s="19">
        <f t="shared" si="63"/>
        <v>26.189999999999998</v>
      </c>
      <c r="I163" s="19">
        <f t="shared" si="63"/>
        <v>117.73</v>
      </c>
      <c r="J163" s="19">
        <f t="shared" si="63"/>
        <v>791.80000000000007</v>
      </c>
      <c r="K163" s="25"/>
      <c r="L163" s="19">
        <v>85.6</v>
      </c>
    </row>
    <row r="164" spans="1:12" ht="15" x14ac:dyDescent="0.2">
      <c r="A164" s="29">
        <f>A145</f>
        <v>2</v>
      </c>
      <c r="B164" s="30">
        <f>B145</f>
        <v>3</v>
      </c>
      <c r="C164" s="75" t="s">
        <v>4</v>
      </c>
      <c r="D164" s="76"/>
      <c r="E164" s="31"/>
      <c r="F164" s="32">
        <f>F152+F163</f>
        <v>1500</v>
      </c>
      <c r="G164" s="32">
        <f t="shared" ref="G164" si="64">G152+G163</f>
        <v>40.630000000000003</v>
      </c>
      <c r="H164" s="32">
        <f t="shared" ref="H164" si="65">H152+H163</f>
        <v>42.11</v>
      </c>
      <c r="I164" s="32">
        <f t="shared" ref="I164" si="66">I152+I163</f>
        <v>201.46</v>
      </c>
      <c r="J164" s="32">
        <f t="shared" ref="J164" si="67">J152+J163</f>
        <v>1326.15</v>
      </c>
      <c r="K164" s="32"/>
      <c r="L164" s="32">
        <v>148</v>
      </c>
    </row>
    <row r="165" spans="1:12" ht="15" x14ac:dyDescent="0.25">
      <c r="A165" s="20">
        <v>2</v>
      </c>
      <c r="B165" s="21">
        <v>4</v>
      </c>
      <c r="C165" s="22" t="s">
        <v>20</v>
      </c>
      <c r="D165" s="5" t="s">
        <v>21</v>
      </c>
      <c r="E165" s="48" t="s">
        <v>40</v>
      </c>
      <c r="F165" s="49">
        <v>210</v>
      </c>
      <c r="G165" s="52">
        <v>7.04</v>
      </c>
      <c r="H165" s="52">
        <v>10.42</v>
      </c>
      <c r="I165" s="52">
        <v>19.12</v>
      </c>
      <c r="J165" s="52">
        <v>193.64</v>
      </c>
      <c r="K165" s="50">
        <v>173</v>
      </c>
      <c r="L165" s="53"/>
    </row>
    <row r="166" spans="1:12" ht="15" x14ac:dyDescent="0.25">
      <c r="A166" s="23"/>
      <c r="B166" s="15"/>
      <c r="C166" s="11"/>
      <c r="D166" s="6"/>
      <c r="E166" s="48" t="s">
        <v>101</v>
      </c>
      <c r="F166" s="49">
        <v>15</v>
      </c>
      <c r="G166" s="52">
        <v>3.48</v>
      </c>
      <c r="H166" s="52">
        <v>4.43</v>
      </c>
      <c r="I166" s="52">
        <v>0</v>
      </c>
      <c r="J166" s="52">
        <v>54.6</v>
      </c>
      <c r="K166" s="50">
        <v>15</v>
      </c>
      <c r="L166" s="53"/>
    </row>
    <row r="167" spans="1:12" ht="15" x14ac:dyDescent="0.25">
      <c r="A167" s="23"/>
      <c r="B167" s="15"/>
      <c r="C167" s="11"/>
      <c r="D167" s="7" t="s">
        <v>22</v>
      </c>
      <c r="E167" s="48" t="s">
        <v>56</v>
      </c>
      <c r="F167" s="49">
        <v>200</v>
      </c>
      <c r="G167" s="52">
        <v>3.6</v>
      </c>
      <c r="H167" s="52">
        <v>2.67</v>
      </c>
      <c r="I167" s="52">
        <v>29.2</v>
      </c>
      <c r="J167" s="52">
        <v>155.19999999999999</v>
      </c>
      <c r="K167" s="50">
        <v>379</v>
      </c>
      <c r="L167" s="53"/>
    </row>
    <row r="168" spans="1:12" ht="15" x14ac:dyDescent="0.25">
      <c r="A168" s="23"/>
      <c r="B168" s="15"/>
      <c r="C168" s="11"/>
      <c r="D168" s="7" t="s">
        <v>23</v>
      </c>
      <c r="E168" s="48" t="s">
        <v>100</v>
      </c>
      <c r="F168" s="49">
        <v>60</v>
      </c>
      <c r="G168" s="52">
        <v>4.74</v>
      </c>
      <c r="H168" s="52">
        <v>0.6</v>
      </c>
      <c r="I168" s="52">
        <v>28.98</v>
      </c>
      <c r="J168" s="52">
        <v>140.28</v>
      </c>
      <c r="K168" s="50" t="s">
        <v>45</v>
      </c>
      <c r="L168" s="53"/>
    </row>
    <row r="169" spans="1:12" ht="15" x14ac:dyDescent="0.25">
      <c r="A169" s="23"/>
      <c r="B169" s="15"/>
      <c r="C169" s="11"/>
      <c r="D169" s="7" t="s">
        <v>24</v>
      </c>
      <c r="E169" s="48"/>
      <c r="F169" s="49"/>
      <c r="G169" s="52"/>
      <c r="H169" s="52"/>
      <c r="I169" s="52"/>
      <c r="J169" s="52"/>
      <c r="K169" s="50"/>
      <c r="L169" s="53"/>
    </row>
    <row r="170" spans="1:12" ht="15" x14ac:dyDescent="0.25">
      <c r="A170" s="23"/>
      <c r="B170" s="15"/>
      <c r="C170" s="11"/>
      <c r="D170" s="6" t="s">
        <v>71</v>
      </c>
      <c r="E170" s="48" t="s">
        <v>70</v>
      </c>
      <c r="F170" s="50">
        <v>20</v>
      </c>
      <c r="G170" s="52">
        <v>0.38</v>
      </c>
      <c r="H170" s="52">
        <v>1.08</v>
      </c>
      <c r="I170" s="52">
        <v>6.41</v>
      </c>
      <c r="J170" s="52">
        <v>35.270000000000003</v>
      </c>
      <c r="K170" s="50" t="s">
        <v>45</v>
      </c>
      <c r="L170" s="53"/>
    </row>
    <row r="171" spans="1:12" ht="15" x14ac:dyDescent="0.25">
      <c r="A171" s="23"/>
      <c r="B171" s="15"/>
      <c r="C171" s="11"/>
      <c r="D171" s="6"/>
      <c r="E171" s="71" t="s">
        <v>110</v>
      </c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SUM(F165:F171)</f>
        <v>505</v>
      </c>
      <c r="G172" s="19">
        <f t="shared" ref="G172:J172" si="68">SUM(G165:G171)</f>
        <v>19.239999999999998</v>
      </c>
      <c r="H172" s="19">
        <f t="shared" si="68"/>
        <v>19.200000000000003</v>
      </c>
      <c r="I172" s="19">
        <f t="shared" si="68"/>
        <v>83.71</v>
      </c>
      <c r="J172" s="19">
        <f t="shared" si="68"/>
        <v>578.9899999999999</v>
      </c>
      <c r="K172" s="25"/>
      <c r="L172" s="19">
        <v>62.4</v>
      </c>
    </row>
    <row r="173" spans="1:12" ht="15" x14ac:dyDescent="0.25">
      <c r="A173" s="26">
        <f>A165</f>
        <v>2</v>
      </c>
      <c r="B173" s="13">
        <f>B165</f>
        <v>4</v>
      </c>
      <c r="C173" s="10" t="s">
        <v>25</v>
      </c>
      <c r="D173" s="7" t="s">
        <v>26</v>
      </c>
      <c r="E173" s="54" t="s">
        <v>46</v>
      </c>
      <c r="F173" s="55">
        <v>60</v>
      </c>
      <c r="G173" s="56">
        <v>2.6</v>
      </c>
      <c r="H173" s="56">
        <v>4.04</v>
      </c>
      <c r="I173" s="57">
        <v>1.01</v>
      </c>
      <c r="J173" s="56">
        <v>48.79</v>
      </c>
      <c r="K173" s="58">
        <v>71</v>
      </c>
      <c r="L173" s="59"/>
    </row>
    <row r="174" spans="1:12" ht="15" x14ac:dyDescent="0.25">
      <c r="A174" s="23"/>
      <c r="B174" s="15"/>
      <c r="C174" s="11"/>
      <c r="D174" s="7" t="s">
        <v>27</v>
      </c>
      <c r="E174" s="60" t="s">
        <v>102</v>
      </c>
      <c r="F174" s="49">
        <v>220</v>
      </c>
      <c r="G174" s="61">
        <v>3.47</v>
      </c>
      <c r="H174" s="61">
        <v>3.58</v>
      </c>
      <c r="I174" s="61">
        <v>25.69</v>
      </c>
      <c r="J174" s="61">
        <v>85.87</v>
      </c>
      <c r="K174" s="62">
        <v>92</v>
      </c>
      <c r="L174" s="53"/>
    </row>
    <row r="175" spans="1:12" ht="15" x14ac:dyDescent="0.25">
      <c r="A175" s="23"/>
      <c r="B175" s="15"/>
      <c r="C175" s="11"/>
      <c r="D175" s="7" t="s">
        <v>28</v>
      </c>
      <c r="E175" s="60" t="s">
        <v>103</v>
      </c>
      <c r="F175" s="49">
        <v>90</v>
      </c>
      <c r="G175" s="61">
        <v>12</v>
      </c>
      <c r="H175" s="61">
        <v>10.64</v>
      </c>
      <c r="I175" s="61">
        <v>11.66</v>
      </c>
      <c r="J175" s="61">
        <v>172.12</v>
      </c>
      <c r="K175" s="62" t="s">
        <v>76</v>
      </c>
      <c r="L175" s="53"/>
    </row>
    <row r="176" spans="1:12" ht="15" x14ac:dyDescent="0.25">
      <c r="A176" s="23"/>
      <c r="B176" s="15"/>
      <c r="C176" s="11"/>
      <c r="D176" s="7" t="s">
        <v>29</v>
      </c>
      <c r="E176" s="60" t="s">
        <v>104</v>
      </c>
      <c r="F176" s="49">
        <v>150</v>
      </c>
      <c r="G176" s="61">
        <v>2.78</v>
      </c>
      <c r="H176" s="61">
        <v>6.48</v>
      </c>
      <c r="I176" s="61">
        <v>34.520000000000003</v>
      </c>
      <c r="J176" s="61">
        <v>213.53</v>
      </c>
      <c r="K176" s="62">
        <v>321</v>
      </c>
      <c r="L176" s="53"/>
    </row>
    <row r="177" spans="1:12" ht="15" x14ac:dyDescent="0.25">
      <c r="A177" s="23"/>
      <c r="B177" s="15"/>
      <c r="C177" s="11"/>
      <c r="D177" s="7" t="s">
        <v>30</v>
      </c>
      <c r="E177" s="60" t="s">
        <v>81</v>
      </c>
      <c r="F177" s="49">
        <v>200</v>
      </c>
      <c r="G177" s="61">
        <v>0.2</v>
      </c>
      <c r="H177" s="61">
        <v>0.2</v>
      </c>
      <c r="I177" s="61">
        <v>22.3</v>
      </c>
      <c r="J177" s="61">
        <v>110</v>
      </c>
      <c r="K177" s="62">
        <v>342</v>
      </c>
      <c r="L177" s="53"/>
    </row>
    <row r="178" spans="1:12" ht="15" x14ac:dyDescent="0.25">
      <c r="A178" s="23"/>
      <c r="B178" s="15"/>
      <c r="C178" s="11"/>
      <c r="D178" s="7" t="s">
        <v>31</v>
      </c>
      <c r="E178" s="60" t="s">
        <v>51</v>
      </c>
      <c r="F178" s="49">
        <v>20</v>
      </c>
      <c r="G178" s="61">
        <v>1.58</v>
      </c>
      <c r="H178" s="61">
        <v>0.2</v>
      </c>
      <c r="I178" s="61">
        <v>9.66</v>
      </c>
      <c r="J178" s="61">
        <v>46.76</v>
      </c>
      <c r="K178" s="62" t="s">
        <v>45</v>
      </c>
      <c r="L178" s="53"/>
    </row>
    <row r="179" spans="1:12" ht="15" x14ac:dyDescent="0.25">
      <c r="A179" s="23"/>
      <c r="B179" s="15"/>
      <c r="C179" s="11"/>
      <c r="D179" s="7" t="s">
        <v>32</v>
      </c>
      <c r="E179" s="60" t="s">
        <v>52</v>
      </c>
      <c r="F179" s="49">
        <v>40</v>
      </c>
      <c r="G179" s="61">
        <v>2.2400000000000002</v>
      </c>
      <c r="H179" s="61">
        <v>0.44</v>
      </c>
      <c r="I179" s="61">
        <v>19.760000000000002</v>
      </c>
      <c r="J179" s="61">
        <v>91.96</v>
      </c>
      <c r="K179" s="62" t="s">
        <v>45</v>
      </c>
      <c r="L179" s="53"/>
    </row>
    <row r="180" spans="1:12" ht="15" x14ac:dyDescent="0.25">
      <c r="A180" s="23"/>
      <c r="B180" s="15"/>
      <c r="C180" s="11"/>
      <c r="D180" s="6"/>
      <c r="E180" s="39"/>
      <c r="F180" s="40"/>
      <c r="G180" s="40"/>
      <c r="H180" s="40"/>
      <c r="I180" s="40"/>
      <c r="J180" s="40"/>
      <c r="K180" s="41"/>
      <c r="L180" s="40"/>
    </row>
    <row r="181" spans="1:12" ht="15" x14ac:dyDescent="0.25">
      <c r="A181" s="23"/>
      <c r="B181" s="15"/>
      <c r="C181" s="11"/>
      <c r="D181" s="6"/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4"/>
      <c r="B182" s="17"/>
      <c r="C182" s="8"/>
      <c r="D182" s="18" t="s">
        <v>33</v>
      </c>
      <c r="E182" s="9"/>
      <c r="F182" s="19">
        <f>SUM(F173:F181)</f>
        <v>780</v>
      </c>
      <c r="G182" s="19">
        <f t="shared" ref="G182:J182" si="69">SUM(G173:G181)</f>
        <v>24.870000000000005</v>
      </c>
      <c r="H182" s="19">
        <f t="shared" si="69"/>
        <v>25.580000000000002</v>
      </c>
      <c r="I182" s="19">
        <f t="shared" si="69"/>
        <v>124.6</v>
      </c>
      <c r="J182" s="19">
        <f t="shared" si="69"/>
        <v>769.03</v>
      </c>
      <c r="K182" s="25"/>
      <c r="L182" s="19">
        <v>85.6</v>
      </c>
    </row>
    <row r="183" spans="1:12" ht="15" x14ac:dyDescent="0.2">
      <c r="A183" s="29">
        <f>A165</f>
        <v>2</v>
      </c>
      <c r="B183" s="30">
        <f>B165</f>
        <v>4</v>
      </c>
      <c r="C183" s="75" t="s">
        <v>4</v>
      </c>
      <c r="D183" s="76"/>
      <c r="E183" s="31"/>
      <c r="F183" s="32">
        <f>F172+F182</f>
        <v>1285</v>
      </c>
      <c r="G183" s="32">
        <f t="shared" ref="G183" si="70">G172+G182</f>
        <v>44.11</v>
      </c>
      <c r="H183" s="32">
        <f t="shared" ref="H183" si="71">H172+H182</f>
        <v>44.78</v>
      </c>
      <c r="I183" s="32">
        <f t="shared" ref="I183" si="72">I172+I182</f>
        <v>208.31</v>
      </c>
      <c r="J183" s="32">
        <f t="shared" ref="J183" si="73">J172+J182</f>
        <v>1348.02</v>
      </c>
      <c r="K183" s="32"/>
      <c r="L183" s="32">
        <v>148</v>
      </c>
    </row>
    <row r="184" spans="1:12" ht="15" x14ac:dyDescent="0.25">
      <c r="A184" s="20">
        <v>2</v>
      </c>
      <c r="B184" s="21">
        <v>5</v>
      </c>
      <c r="C184" s="22" t="s">
        <v>20</v>
      </c>
      <c r="D184" s="5" t="s">
        <v>21</v>
      </c>
      <c r="E184" s="48" t="s">
        <v>105</v>
      </c>
      <c r="F184" s="49">
        <v>210</v>
      </c>
      <c r="G184" s="52">
        <v>7.21</v>
      </c>
      <c r="H184" s="52">
        <v>11.58</v>
      </c>
      <c r="I184" s="52">
        <v>7.86</v>
      </c>
      <c r="J184" s="52">
        <v>203</v>
      </c>
      <c r="K184" s="50">
        <v>183</v>
      </c>
      <c r="L184" s="53"/>
    </row>
    <row r="185" spans="1:12" ht="15" x14ac:dyDescent="0.25">
      <c r="A185" s="23"/>
      <c r="B185" s="15"/>
      <c r="C185" s="11"/>
      <c r="D185" s="6"/>
      <c r="E185" s="48"/>
      <c r="F185" s="49"/>
      <c r="G185" s="52"/>
      <c r="H185" s="52"/>
      <c r="I185" s="52"/>
      <c r="J185" s="52"/>
      <c r="K185" s="50"/>
      <c r="L185" s="53"/>
    </row>
    <row r="186" spans="1:12" ht="15" x14ac:dyDescent="0.25">
      <c r="A186" s="23"/>
      <c r="B186" s="15"/>
      <c r="C186" s="11"/>
      <c r="D186" s="7" t="s">
        <v>22</v>
      </c>
      <c r="E186" s="48" t="s">
        <v>83</v>
      </c>
      <c r="F186" s="49">
        <v>200</v>
      </c>
      <c r="G186" s="52">
        <v>3.52</v>
      </c>
      <c r="H186" s="52">
        <v>3.72</v>
      </c>
      <c r="I186" s="52">
        <v>25.49</v>
      </c>
      <c r="J186" s="52">
        <v>145.19999999999999</v>
      </c>
      <c r="K186" s="50">
        <v>382</v>
      </c>
      <c r="L186" s="53"/>
    </row>
    <row r="187" spans="1:12" ht="15" x14ac:dyDescent="0.25">
      <c r="A187" s="23"/>
      <c r="B187" s="15"/>
      <c r="C187" s="11"/>
      <c r="D187" s="7" t="s">
        <v>23</v>
      </c>
      <c r="E187" s="48" t="s">
        <v>44</v>
      </c>
      <c r="F187" s="49">
        <v>30</v>
      </c>
      <c r="G187" s="52">
        <v>0.15</v>
      </c>
      <c r="H187" s="52">
        <v>0</v>
      </c>
      <c r="I187" s="52">
        <v>17.48</v>
      </c>
      <c r="J187" s="52">
        <v>86.52</v>
      </c>
      <c r="K187" s="50" t="s">
        <v>45</v>
      </c>
      <c r="L187" s="53"/>
    </row>
    <row r="188" spans="1:12" ht="15" x14ac:dyDescent="0.25">
      <c r="A188" s="23"/>
      <c r="B188" s="15"/>
      <c r="C188" s="11"/>
      <c r="D188" s="7" t="s">
        <v>24</v>
      </c>
      <c r="E188" s="48" t="s">
        <v>106</v>
      </c>
      <c r="F188" s="70">
        <v>60</v>
      </c>
      <c r="G188" s="52">
        <v>4.74</v>
      </c>
      <c r="H188" s="52">
        <v>0.6</v>
      </c>
      <c r="I188" s="52">
        <v>28.98</v>
      </c>
      <c r="J188" s="52">
        <v>140.28</v>
      </c>
      <c r="K188" s="50" t="s">
        <v>45</v>
      </c>
      <c r="L188" s="53"/>
    </row>
    <row r="189" spans="1:12" ht="15" x14ac:dyDescent="0.25">
      <c r="A189" s="23"/>
      <c r="B189" s="15"/>
      <c r="C189" s="11"/>
      <c r="D189" s="6"/>
      <c r="E189" s="71" t="s">
        <v>110</v>
      </c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6"/>
      <c r="E190" s="39"/>
      <c r="F190" s="40"/>
      <c r="G190" s="40"/>
      <c r="H190" s="40"/>
      <c r="I190" s="40"/>
      <c r="J190" s="40"/>
      <c r="K190" s="41"/>
      <c r="L190" s="40"/>
    </row>
    <row r="191" spans="1:12" ht="15.75" customHeight="1" x14ac:dyDescent="0.25">
      <c r="A191" s="24"/>
      <c r="B191" s="17"/>
      <c r="C191" s="8"/>
      <c r="D191" s="18" t="s">
        <v>33</v>
      </c>
      <c r="E191" s="9"/>
      <c r="F191" s="19">
        <f>SUM(F184:F190)</f>
        <v>500</v>
      </c>
      <c r="G191" s="19">
        <f t="shared" ref="G191:J191" si="74">SUM(G184:G190)</f>
        <v>15.620000000000001</v>
      </c>
      <c r="H191" s="19">
        <f t="shared" si="74"/>
        <v>15.9</v>
      </c>
      <c r="I191" s="19">
        <f t="shared" si="74"/>
        <v>79.81</v>
      </c>
      <c r="J191" s="19">
        <f t="shared" si="74"/>
        <v>575</v>
      </c>
      <c r="K191" s="25"/>
      <c r="L191" s="19">
        <v>62.4</v>
      </c>
    </row>
    <row r="192" spans="1:12" ht="15" x14ac:dyDescent="0.25">
      <c r="A192" s="26">
        <f>A184</f>
        <v>2</v>
      </c>
      <c r="B192" s="13">
        <f>B184</f>
        <v>5</v>
      </c>
      <c r="C192" s="10" t="s">
        <v>25</v>
      </c>
      <c r="D192" s="7" t="s">
        <v>26</v>
      </c>
      <c r="E192" s="54" t="s">
        <v>107</v>
      </c>
      <c r="F192" s="55">
        <v>60</v>
      </c>
      <c r="G192" s="56">
        <v>1.03</v>
      </c>
      <c r="H192" s="56">
        <v>3.01</v>
      </c>
      <c r="I192" s="57">
        <v>5.0999999999999996</v>
      </c>
      <c r="J192" s="56">
        <v>51.62</v>
      </c>
      <c r="K192" s="58">
        <v>47</v>
      </c>
      <c r="L192" s="59"/>
    </row>
    <row r="193" spans="1:12" ht="15" x14ac:dyDescent="0.25">
      <c r="A193" s="23"/>
      <c r="B193" s="15"/>
      <c r="C193" s="11"/>
      <c r="D193" s="7" t="s">
        <v>27</v>
      </c>
      <c r="E193" s="60" t="s">
        <v>108</v>
      </c>
      <c r="F193" s="49">
        <v>210</v>
      </c>
      <c r="G193" s="61">
        <v>3.98</v>
      </c>
      <c r="H193" s="61">
        <v>3.62</v>
      </c>
      <c r="I193" s="61">
        <v>13.31</v>
      </c>
      <c r="J193" s="61">
        <v>101.67</v>
      </c>
      <c r="K193" s="62">
        <v>97</v>
      </c>
      <c r="L193" s="53"/>
    </row>
    <row r="194" spans="1:12" ht="15" x14ac:dyDescent="0.25">
      <c r="A194" s="23"/>
      <c r="B194" s="15"/>
      <c r="C194" s="11"/>
      <c r="D194" s="7" t="s">
        <v>28</v>
      </c>
      <c r="E194" s="60" t="s">
        <v>61</v>
      </c>
      <c r="F194" s="49">
        <v>90</v>
      </c>
      <c r="G194" s="61">
        <v>11.99</v>
      </c>
      <c r="H194" s="61">
        <v>12.05</v>
      </c>
      <c r="I194" s="61">
        <v>8.67</v>
      </c>
      <c r="J194" s="61">
        <v>188.9</v>
      </c>
      <c r="K194" s="62" t="s">
        <v>58</v>
      </c>
      <c r="L194" s="53"/>
    </row>
    <row r="195" spans="1:12" ht="15" x14ac:dyDescent="0.25">
      <c r="A195" s="23"/>
      <c r="B195" s="15"/>
      <c r="C195" s="11"/>
      <c r="D195" s="7" t="s">
        <v>29</v>
      </c>
      <c r="E195" s="60" t="s">
        <v>109</v>
      </c>
      <c r="F195" s="49">
        <v>150</v>
      </c>
      <c r="G195" s="61">
        <v>3.67</v>
      </c>
      <c r="H195" s="61">
        <v>5.42</v>
      </c>
      <c r="I195" s="61">
        <v>36.67</v>
      </c>
      <c r="J195" s="61">
        <v>210.11</v>
      </c>
      <c r="K195" s="62">
        <v>304</v>
      </c>
      <c r="L195" s="53"/>
    </row>
    <row r="196" spans="1:12" ht="15" x14ac:dyDescent="0.25">
      <c r="A196" s="23"/>
      <c r="B196" s="15"/>
      <c r="C196" s="11"/>
      <c r="D196" s="7" t="s">
        <v>30</v>
      </c>
      <c r="E196" s="60" t="s">
        <v>63</v>
      </c>
      <c r="F196" s="49">
        <v>200</v>
      </c>
      <c r="G196" s="61">
        <v>0.13</v>
      </c>
      <c r="H196" s="61">
        <v>0.02</v>
      </c>
      <c r="I196" s="61">
        <v>10.25</v>
      </c>
      <c r="J196" s="61">
        <v>41.68</v>
      </c>
      <c r="K196" s="62">
        <v>377</v>
      </c>
      <c r="L196" s="53"/>
    </row>
    <row r="197" spans="1:12" ht="15" x14ac:dyDescent="0.25">
      <c r="A197" s="23"/>
      <c r="B197" s="15"/>
      <c r="C197" s="11"/>
      <c r="D197" s="7" t="s">
        <v>31</v>
      </c>
      <c r="E197" s="60" t="s">
        <v>51</v>
      </c>
      <c r="F197" s="49">
        <v>20</v>
      </c>
      <c r="G197" s="61">
        <v>1.58</v>
      </c>
      <c r="H197" s="61">
        <v>0.2</v>
      </c>
      <c r="I197" s="61">
        <v>9.66</v>
      </c>
      <c r="J197" s="61">
        <v>46.76</v>
      </c>
      <c r="K197" s="62" t="s">
        <v>45</v>
      </c>
      <c r="L197" s="53"/>
    </row>
    <row r="198" spans="1:12" ht="15" x14ac:dyDescent="0.25">
      <c r="A198" s="23"/>
      <c r="B198" s="15"/>
      <c r="C198" s="11"/>
      <c r="D198" s="7" t="s">
        <v>32</v>
      </c>
      <c r="E198" s="60" t="s">
        <v>52</v>
      </c>
      <c r="F198" s="49">
        <v>40</v>
      </c>
      <c r="G198" s="61">
        <v>2.2400000000000002</v>
      </c>
      <c r="H198" s="61">
        <v>0.44</v>
      </c>
      <c r="I198" s="61">
        <v>19.760000000000002</v>
      </c>
      <c r="J198" s="61">
        <v>91.96</v>
      </c>
      <c r="K198" s="62" t="s">
        <v>45</v>
      </c>
      <c r="L198" s="53"/>
    </row>
    <row r="199" spans="1:12" ht="15" x14ac:dyDescent="0.25">
      <c r="A199" s="23"/>
      <c r="B199" s="15"/>
      <c r="C199" s="11"/>
      <c r="D199" s="6"/>
      <c r="E199" s="39"/>
      <c r="F199" s="40"/>
      <c r="G199" s="40"/>
      <c r="H199" s="40"/>
      <c r="I199" s="40"/>
      <c r="J199" s="40"/>
      <c r="K199" s="41"/>
      <c r="L199" s="40"/>
    </row>
    <row r="200" spans="1:12" ht="15" x14ac:dyDescent="0.25">
      <c r="A200" s="23"/>
      <c r="B200" s="15"/>
      <c r="C200" s="11"/>
      <c r="D200" s="6"/>
      <c r="E200" s="39"/>
      <c r="F200" s="40"/>
      <c r="G200" s="40"/>
      <c r="H200" s="40"/>
      <c r="I200" s="40"/>
      <c r="J200" s="40"/>
      <c r="K200" s="41"/>
      <c r="L200" s="40"/>
    </row>
    <row r="201" spans="1:12" ht="15" x14ac:dyDescent="0.25">
      <c r="A201" s="24"/>
      <c r="B201" s="17"/>
      <c r="C201" s="8"/>
      <c r="D201" s="18" t="s">
        <v>33</v>
      </c>
      <c r="E201" s="9"/>
      <c r="F201" s="19">
        <f>SUM(F192:F200)</f>
        <v>770</v>
      </c>
      <c r="G201" s="19">
        <f t="shared" ref="G201:J201" si="75">SUM(G192:G200)</f>
        <v>24.620000000000005</v>
      </c>
      <c r="H201" s="19">
        <f t="shared" si="75"/>
        <v>24.76</v>
      </c>
      <c r="I201" s="19">
        <f t="shared" si="75"/>
        <v>103.42</v>
      </c>
      <c r="J201" s="19">
        <f t="shared" si="75"/>
        <v>732.69999999999993</v>
      </c>
      <c r="K201" s="25"/>
      <c r="L201" s="19">
        <v>85.6</v>
      </c>
    </row>
    <row r="202" spans="1:12" ht="15" x14ac:dyDescent="0.2">
      <c r="A202" s="29">
        <f>A184</f>
        <v>2</v>
      </c>
      <c r="B202" s="30">
        <f>B184</f>
        <v>5</v>
      </c>
      <c r="C202" s="75" t="s">
        <v>4</v>
      </c>
      <c r="D202" s="76"/>
      <c r="E202" s="31"/>
      <c r="F202" s="32">
        <f>F191+F201</f>
        <v>1270</v>
      </c>
      <c r="G202" s="32">
        <f t="shared" ref="G202" si="76">G191+G201</f>
        <v>40.240000000000009</v>
      </c>
      <c r="H202" s="32">
        <f t="shared" ref="H202" si="77">H191+H201</f>
        <v>40.660000000000004</v>
      </c>
      <c r="I202" s="32">
        <f t="shared" ref="I202" si="78">I191+I201</f>
        <v>183.23000000000002</v>
      </c>
      <c r="J202" s="32">
        <f t="shared" ref="J202" si="79">J191+J201</f>
        <v>1307.6999999999998</v>
      </c>
      <c r="K202" s="32"/>
      <c r="L202" s="32">
        <v>148</v>
      </c>
    </row>
    <row r="203" spans="1:12" x14ac:dyDescent="0.2">
      <c r="A203" s="27"/>
      <c r="B203" s="28"/>
      <c r="C203" s="77" t="s">
        <v>5</v>
      </c>
      <c r="D203" s="77"/>
      <c r="E203" s="77"/>
      <c r="F203" s="34">
        <f>(F24+F44+F64+F84+F104+F124+F144+F164+F183+F202)/(IF(F24=0,0,1)+IF(F44=0,0,1)+IF(F64=0,0,1)+IF(F84=0,0,1)+IF(F104=0,0,1)+IF(F124=0,0,1)+IF(F144=0,0,1)+IF(F164=0,0,1)+IF(F183=0,0,1)+IF(F202=0,0,1))</f>
        <v>1431</v>
      </c>
      <c r="G203" s="34">
        <f t="shared" ref="G203:J203" si="80">(G24+G44+G64+G84+G104+G124+G144+G164+G183+G202)/(IF(G24=0,0,1)+IF(G44=0,0,1)+IF(G64=0,0,1)+IF(G84=0,0,1)+IF(G104=0,0,1)+IF(G124=0,0,1)+IF(G144=0,0,1)+IF(G164=0,0,1)+IF(G183=0,0,1)+IF(G202=0,0,1))</f>
        <v>42.986000000000004</v>
      </c>
      <c r="H203" s="34">
        <f t="shared" si="80"/>
        <v>45.158999999999999</v>
      </c>
      <c r="I203" s="34">
        <f t="shared" si="80"/>
        <v>195.53000000000003</v>
      </c>
      <c r="J203" s="34">
        <f t="shared" si="80"/>
        <v>1377.241</v>
      </c>
      <c r="K203" s="34"/>
      <c r="L203" s="34">
        <f t="shared" ref="L203" si="81">(L24+L44+L64+L84+L104+L124+L144+L164+L183+L202)/(IF(L24=0,0,1)+IF(L44=0,0,1)+IF(L64=0,0,1)+IF(L84=0,0,1)+IF(L104=0,0,1)+IF(L124=0,0,1)+IF(L144=0,0,1)+IF(L164=0,0,1)+IF(L183=0,0,1)+IF(L202=0,0,1))</f>
        <v>148</v>
      </c>
    </row>
  </sheetData>
  <mergeCells count="14">
    <mergeCell ref="C84:D84"/>
    <mergeCell ref="C104:D104"/>
    <mergeCell ref="C24:D24"/>
    <mergeCell ref="C203:E203"/>
    <mergeCell ref="C202:D202"/>
    <mergeCell ref="C124:D124"/>
    <mergeCell ref="C144:D144"/>
    <mergeCell ref="C164:D164"/>
    <mergeCell ref="C183:D183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2025-03-04T16:30:02Z</dcterms:modified>
</cp:coreProperties>
</file>